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accountingsolutionsllp.sharepoint.com/sites/ASLLP2/Shared Documents/ASLLP/Marketing and Cash Flow Plan/YouTube Content/Episodes/Episode 00065 - New Years Resolution/"/>
    </mc:Choice>
  </mc:AlternateContent>
  <xr:revisionPtr revIDLastSave="3" documentId="11_81F0A794432DA865075E782F64DC746EFCB403AC" xr6:coauthVersionLast="47" xr6:coauthVersionMax="47" xr10:uidLastSave="{A1560A49-F217-4993-8D83-4432E722CCC4}"/>
  <bookViews>
    <workbookView xWindow="-108" yWindow="-108" windowWidth="23256" windowHeight="12456" xr2:uid="{00000000-000D-0000-FFFF-FFFF00000000}"/>
  </bookViews>
  <sheets>
    <sheet name="FY2026 Cash Flow Game-pl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  <c r="D22" i="1"/>
  <c r="C22" i="1"/>
  <c r="P20" i="1"/>
  <c r="P19" i="1"/>
  <c r="P18" i="1"/>
  <c r="P17" i="1"/>
  <c r="P16" i="1"/>
  <c r="N15" i="1"/>
  <c r="N22" i="1" s="1"/>
  <c r="M15" i="1"/>
  <c r="L15" i="1"/>
  <c r="K15" i="1"/>
  <c r="J15" i="1"/>
  <c r="I15" i="1"/>
  <c r="H15" i="1"/>
  <c r="G15" i="1"/>
  <c r="F15" i="1"/>
  <c r="E15" i="1"/>
  <c r="D15" i="1"/>
  <c r="C15" i="1"/>
  <c r="P13" i="1"/>
  <c r="N13" i="1"/>
  <c r="M13" i="1"/>
  <c r="L13" i="1"/>
  <c r="K13" i="1"/>
  <c r="J13" i="1"/>
  <c r="I13" i="1"/>
  <c r="H13" i="1"/>
  <c r="G13" i="1"/>
  <c r="F13" i="1"/>
  <c r="E13" i="1"/>
  <c r="D13" i="1"/>
  <c r="C13" i="1"/>
  <c r="P12" i="1"/>
  <c r="N12" i="1"/>
  <c r="M12" i="1"/>
  <c r="L12" i="1"/>
  <c r="K12" i="1"/>
  <c r="J12" i="1"/>
  <c r="I12" i="1"/>
  <c r="H12" i="1"/>
  <c r="G12" i="1"/>
  <c r="F12" i="1"/>
  <c r="E12" i="1"/>
  <c r="D12" i="1"/>
  <c r="C12" i="1"/>
  <c r="P11" i="1"/>
  <c r="P10" i="1"/>
  <c r="P8" i="1"/>
  <c r="H8" i="1"/>
  <c r="H4" i="1" s="1"/>
  <c r="G8" i="1"/>
  <c r="F8" i="1"/>
  <c r="E8" i="1"/>
  <c r="D8" i="1"/>
  <c r="C8" i="1"/>
  <c r="P6" i="1"/>
  <c r="N4" i="1"/>
  <c r="J4" i="1"/>
  <c r="I4" i="1"/>
  <c r="G4" i="1"/>
  <c r="F4" i="1"/>
  <c r="E4" i="1"/>
  <c r="D4" i="1"/>
  <c r="C4" i="1"/>
  <c r="C2" i="1" s="1"/>
  <c r="D2" i="1" s="1"/>
  <c r="E2" i="1" s="1"/>
  <c r="F2" i="1" s="1"/>
  <c r="G2" i="1" s="1"/>
  <c r="H2" i="1" s="1"/>
  <c r="I2" i="1" s="1"/>
  <c r="J2" i="1" s="1"/>
  <c r="M4" i="1" l="1"/>
  <c r="M22" i="1"/>
  <c r="L4" i="1"/>
  <c r="L22" i="1"/>
  <c r="K4" i="1"/>
  <c r="K22" i="1"/>
  <c r="P15" i="1"/>
  <c r="P22" i="1" s="1"/>
  <c r="K2" i="1" l="1"/>
  <c r="L2" i="1" s="1"/>
  <c r="M2" i="1" s="1"/>
  <c r="N2" i="1" s="1"/>
  <c r="R4" i="1"/>
</calcChain>
</file>

<file path=xl/sharedStrings.xml><?xml version="1.0" encoding="utf-8"?>
<sst xmlns="http://schemas.openxmlformats.org/spreadsheetml/2006/main" count="32" uniqueCount="31">
  <si>
    <t>2026 Game-plan</t>
  </si>
  <si>
    <t>Beg Balance</t>
  </si>
  <si>
    <t>Jan 2026</t>
  </si>
  <si>
    <t>Feb 2026</t>
  </si>
  <si>
    <t>Mar 2026</t>
  </si>
  <si>
    <t>Jun 2026</t>
  </si>
  <si>
    <t>July 2026</t>
  </si>
  <si>
    <t>Aug 2026</t>
  </si>
  <si>
    <t>Sep 2026</t>
  </si>
  <si>
    <t>Oct 2026</t>
  </si>
  <si>
    <t>Nov 2026</t>
  </si>
  <si>
    <t>Dec 2026</t>
  </si>
  <si>
    <t>Total 2026</t>
  </si>
  <si>
    <t>Cash</t>
  </si>
  <si>
    <t>Net Cash Flow In(Out)</t>
  </si>
  <si>
    <t>Total Net Cash Inflow(Outflow)</t>
  </si>
  <si>
    <t>Collections</t>
  </si>
  <si>
    <t>Total Gross Cash Inflow</t>
  </si>
  <si>
    <t>Short-term Loan Pay-down</t>
  </si>
  <si>
    <t>BofA Credit Card</t>
  </si>
  <si>
    <t>Wells Fargo Credit Card</t>
  </si>
  <si>
    <t>Payroll 1</t>
  </si>
  <si>
    <t>Subcontractors Payment 1</t>
  </si>
  <si>
    <t>Rent/Housing</t>
  </si>
  <si>
    <t>Payroll 2</t>
  </si>
  <si>
    <t>Owed to Investors/Family</t>
  </si>
  <si>
    <t>Truck</t>
  </si>
  <si>
    <t>Insurance</t>
  </si>
  <si>
    <t>Tax</t>
  </si>
  <si>
    <t>401k</t>
  </si>
  <si>
    <t>Total Expenditures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</si>
</sst>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mmm\ yyyy"/>
    <numFmt numFmtId="165" formatCode="mmmm\ yyyy"/>
    <numFmt numFmtId="166" formatCode="_(* #,##0_);_(* \(#,##0\);_(* &quot;-&quot;??_);_(@_)"/>
  </numFmts>
  <fonts count="8" x14ac:knownFonts="1">
    <font>
      <sz val="10"/>
      <color rgb="FF000000"/>
      <name val="Arial"/>
      <scheme val="minor"/>
    </font>
    <font>
      <b/>
      <u/>
      <sz val="11"/>
      <color theme="1"/>
      <name val="Arial"/>
    </font>
    <font>
      <b/>
      <sz val="11"/>
      <color theme="1"/>
      <name val="Arial"/>
    </font>
    <font>
      <sz val="11"/>
      <color theme="1"/>
      <name val="Aptos Narrow"/>
    </font>
    <font>
      <sz val="11"/>
      <color theme="1"/>
      <name val="Arial"/>
    </font>
    <font>
      <b/>
      <u/>
      <sz val="11"/>
      <color theme="1"/>
      <name val="Aptos Narrow"/>
    </font>
    <font>
      <b/>
      <u/>
      <sz val="11"/>
      <color theme="1"/>
      <name val="Arial"/>
    </font>
    <font>
      <b/>
      <sz val="11"/>
      <color theme="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3" fillId="0" borderId="0" xfId="0" applyFont="1"/>
    <xf numFmtId="0" fontId="2" fillId="0" borderId="0" xfId="0" applyFont="1"/>
    <xf numFmtId="166" fontId="4" fillId="0" borderId="0" xfId="0" applyNumberFormat="1" applyFont="1" applyAlignment="1">
      <alignment horizontal="right"/>
    </xf>
    <xf numFmtId="3" fontId="3" fillId="0" borderId="0" xfId="0" applyNumberFormat="1" applyFont="1"/>
    <xf numFmtId="166" fontId="3" fillId="0" borderId="0" xfId="0" applyNumberFormat="1" applyFont="1"/>
    <xf numFmtId="166" fontId="4" fillId="0" borderId="0" xfId="0" applyNumberFormat="1" applyFont="1" applyAlignment="1">
      <alignment horizontal="center"/>
    </xf>
    <xf numFmtId="166" fontId="5" fillId="0" borderId="0" xfId="0" applyNumberFormat="1" applyFont="1" applyAlignment="1">
      <alignment horizontal="right"/>
    </xf>
    <xf numFmtId="0" fontId="6" fillId="0" borderId="0" xfId="0" applyFont="1"/>
    <xf numFmtId="0" fontId="4" fillId="0" borderId="0" xfId="0" applyFont="1"/>
    <xf numFmtId="166" fontId="7" fillId="0" borderId="0" xfId="0" applyNumberFormat="1" applyFont="1" applyAlignment="1">
      <alignment horizontal="right"/>
    </xf>
    <xf numFmtId="166" fontId="3" fillId="2" borderId="0" xfId="0" applyNumberFormat="1" applyFont="1" applyFill="1"/>
    <xf numFmtId="43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857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N24" sqref="N24"/>
    </sheetView>
  </sheetViews>
  <sheetFormatPr defaultColWidth="12.6640625" defaultRowHeight="15.75" customHeight="1" x14ac:dyDescent="0.25"/>
  <cols>
    <col min="1" max="1" width="21.21875" customWidth="1"/>
    <col min="15" max="15" width="2.6640625" customWidth="1"/>
  </cols>
  <sheetData>
    <row r="1" spans="1:26" ht="15.75" customHeigh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>
        <v>46113</v>
      </c>
      <c r="G1" s="5">
        <v>46143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6"/>
      <c r="P1" s="2" t="s">
        <v>12</v>
      </c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5.75" customHeight="1" x14ac:dyDescent="0.3">
      <c r="A2" s="7" t="s">
        <v>13</v>
      </c>
      <c r="B2" s="8">
        <v>100000</v>
      </c>
      <c r="C2" s="8">
        <f t="shared" ref="C2:N2" si="0">B2+C4</f>
        <v>111633.16999999998</v>
      </c>
      <c r="D2" s="8">
        <f t="shared" si="0"/>
        <v>123266.33999999997</v>
      </c>
      <c r="E2" s="8">
        <f t="shared" si="0"/>
        <v>134899.50999999995</v>
      </c>
      <c r="F2" s="8">
        <f t="shared" si="0"/>
        <v>146532.67999999993</v>
      </c>
      <c r="G2" s="8">
        <f t="shared" si="0"/>
        <v>158165.84999999992</v>
      </c>
      <c r="H2" s="8">
        <f t="shared" si="0"/>
        <v>169799.0199999999</v>
      </c>
      <c r="I2" s="8">
        <f t="shared" si="0"/>
        <v>196432.12999999989</v>
      </c>
      <c r="J2" s="8">
        <f t="shared" si="0"/>
        <v>223065.23999999987</v>
      </c>
      <c r="K2" s="8">
        <f t="shared" si="0"/>
        <v>249698.34999999986</v>
      </c>
      <c r="L2" s="8">
        <f t="shared" si="0"/>
        <v>276331.45999999985</v>
      </c>
      <c r="M2" s="8">
        <f t="shared" si="0"/>
        <v>302964.56999999983</v>
      </c>
      <c r="N2" s="8">
        <f t="shared" si="0"/>
        <v>329600.35999999981</v>
      </c>
      <c r="O2" s="6"/>
      <c r="P2" s="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5.75" customHeight="1" x14ac:dyDescent="0.3">
      <c r="A3" s="6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6"/>
      <c r="P3" s="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5.75" customHeight="1" x14ac:dyDescent="0.3">
      <c r="A4" s="7" t="s">
        <v>14</v>
      </c>
      <c r="B4" s="6"/>
      <c r="C4" s="11">
        <f t="shared" ref="C4:N4" si="1">SUM(C6:C21)</f>
        <v>11633.169999999991</v>
      </c>
      <c r="D4" s="11">
        <f t="shared" si="1"/>
        <v>11633.169999999991</v>
      </c>
      <c r="E4" s="11">
        <f t="shared" si="1"/>
        <v>11633.169999999991</v>
      </c>
      <c r="F4" s="11">
        <f t="shared" si="1"/>
        <v>11633.169999999991</v>
      </c>
      <c r="G4" s="11">
        <f t="shared" si="1"/>
        <v>11633.169999999991</v>
      </c>
      <c r="H4" s="11">
        <f t="shared" si="1"/>
        <v>11633.169999999991</v>
      </c>
      <c r="I4" s="11">
        <f t="shared" si="1"/>
        <v>26633.109999999993</v>
      </c>
      <c r="J4" s="11">
        <f t="shared" si="1"/>
        <v>26633.109999999993</v>
      </c>
      <c r="K4" s="11">
        <f t="shared" si="1"/>
        <v>26633.109999999993</v>
      </c>
      <c r="L4" s="11">
        <f t="shared" si="1"/>
        <v>26633.109999999993</v>
      </c>
      <c r="M4" s="11">
        <f t="shared" si="1"/>
        <v>26633.109999999993</v>
      </c>
      <c r="N4" s="11">
        <f t="shared" si="1"/>
        <v>26635.789999999994</v>
      </c>
      <c r="O4" s="6"/>
      <c r="Q4" s="6"/>
      <c r="R4" s="12">
        <f>SUM(C4:O4)</f>
        <v>229600.35999999987</v>
      </c>
      <c r="S4" s="13" t="s">
        <v>15</v>
      </c>
      <c r="T4" s="6"/>
      <c r="U4" s="6"/>
      <c r="V4" s="6"/>
      <c r="W4" s="6"/>
      <c r="X4" s="6"/>
      <c r="Y4" s="6"/>
      <c r="Z4" s="6"/>
    </row>
    <row r="5" spans="1:26" ht="15.75" customHeight="1" x14ac:dyDescent="0.3">
      <c r="A5" s="6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6"/>
      <c r="P5" s="9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.75" customHeight="1" x14ac:dyDescent="0.3">
      <c r="A6" s="14" t="s">
        <v>16</v>
      </c>
      <c r="B6" s="10"/>
      <c r="C6" s="8">
        <v>83333</v>
      </c>
      <c r="D6" s="8">
        <v>83333</v>
      </c>
      <c r="E6" s="8">
        <v>83333</v>
      </c>
      <c r="F6" s="8">
        <v>83333</v>
      </c>
      <c r="G6" s="8">
        <v>83333</v>
      </c>
      <c r="H6" s="8">
        <v>83333</v>
      </c>
      <c r="I6" s="8">
        <v>83333</v>
      </c>
      <c r="J6" s="8">
        <v>83333</v>
      </c>
      <c r="K6" s="8">
        <v>83333</v>
      </c>
      <c r="L6" s="8">
        <v>83333</v>
      </c>
      <c r="M6" s="8">
        <v>83333</v>
      </c>
      <c r="N6" s="8">
        <v>83337</v>
      </c>
      <c r="O6" s="6"/>
      <c r="P6" s="15">
        <f>SUM(C6:O6)</f>
        <v>1000000</v>
      </c>
      <c r="Q6" s="7" t="s">
        <v>17</v>
      </c>
      <c r="T6" s="6"/>
      <c r="U6" s="6"/>
      <c r="V6" s="6"/>
      <c r="W6" s="6"/>
      <c r="X6" s="6"/>
      <c r="Y6" s="6"/>
      <c r="Z6" s="6"/>
    </row>
    <row r="7" spans="1:26" ht="15.75" customHeight="1" x14ac:dyDescent="0.3">
      <c r="A7" s="6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6"/>
      <c r="Q7" s="6"/>
      <c r="T7" s="6"/>
      <c r="U7" s="6"/>
      <c r="V7" s="6"/>
      <c r="W7" s="6"/>
      <c r="X7" s="6"/>
      <c r="Y7" s="6"/>
      <c r="Z7" s="6"/>
    </row>
    <row r="8" spans="1:26" ht="15.75" customHeight="1" x14ac:dyDescent="0.3">
      <c r="A8" s="14" t="s">
        <v>18</v>
      </c>
      <c r="B8" s="10"/>
      <c r="C8" s="8">
        <f t="shared" ref="C8:H8" si="2">-C6*0.18</f>
        <v>-14999.939999999999</v>
      </c>
      <c r="D8" s="8">
        <f t="shared" si="2"/>
        <v>-14999.939999999999</v>
      </c>
      <c r="E8" s="8">
        <f t="shared" si="2"/>
        <v>-14999.939999999999</v>
      </c>
      <c r="F8" s="8">
        <f t="shared" si="2"/>
        <v>-14999.939999999999</v>
      </c>
      <c r="G8" s="8">
        <f t="shared" si="2"/>
        <v>-14999.939999999999</v>
      </c>
      <c r="H8" s="8">
        <f t="shared" si="2"/>
        <v>-14999.939999999999</v>
      </c>
      <c r="I8" s="16"/>
      <c r="J8" s="16"/>
      <c r="K8" s="16"/>
      <c r="L8" s="16"/>
      <c r="M8" s="16"/>
      <c r="N8" s="16"/>
      <c r="O8" s="10"/>
      <c r="P8" s="8">
        <f>SUM(C8:O8)</f>
        <v>-89999.64</v>
      </c>
      <c r="Q8" s="6"/>
      <c r="T8" s="6"/>
      <c r="U8" s="6"/>
      <c r="V8" s="6"/>
      <c r="W8" s="6"/>
      <c r="X8" s="6"/>
      <c r="Y8" s="6"/>
      <c r="Z8" s="6"/>
    </row>
    <row r="9" spans="1:26" ht="15.75" customHeight="1" x14ac:dyDescent="0.3">
      <c r="A9" s="6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8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 customHeight="1" x14ac:dyDescent="0.3">
      <c r="A10" s="14" t="s">
        <v>19</v>
      </c>
      <c r="B10" s="10"/>
      <c r="C10" s="8">
        <v>-7000</v>
      </c>
      <c r="D10" s="8">
        <v>-7000</v>
      </c>
      <c r="E10" s="8">
        <v>-7000</v>
      </c>
      <c r="F10" s="8">
        <v>-7000</v>
      </c>
      <c r="G10" s="8">
        <v>-7000</v>
      </c>
      <c r="H10" s="8">
        <v>-7000</v>
      </c>
      <c r="I10" s="8">
        <v>-7000</v>
      </c>
      <c r="J10" s="8">
        <v>-7000</v>
      </c>
      <c r="K10" s="8">
        <v>-7000</v>
      </c>
      <c r="L10" s="8">
        <v>-7000</v>
      </c>
      <c r="M10" s="8">
        <v>-7000</v>
      </c>
      <c r="N10" s="8">
        <v>-7000</v>
      </c>
      <c r="O10" s="10"/>
      <c r="P10" s="8">
        <f t="shared" ref="P10:P13" si="3">SUM(C10:O10)</f>
        <v>-84000</v>
      </c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.75" customHeight="1" x14ac:dyDescent="0.3">
      <c r="A11" s="14" t="s">
        <v>20</v>
      </c>
      <c r="B11" s="10"/>
      <c r="C11" s="8">
        <v>-5000</v>
      </c>
      <c r="D11" s="8">
        <v>-5000</v>
      </c>
      <c r="E11" s="8">
        <v>-5000</v>
      </c>
      <c r="F11" s="8">
        <v>-5000</v>
      </c>
      <c r="G11" s="8">
        <v>-5000</v>
      </c>
      <c r="H11" s="8">
        <v>-5000</v>
      </c>
      <c r="I11" s="8">
        <v>-5000</v>
      </c>
      <c r="J11" s="8">
        <v>-5000</v>
      </c>
      <c r="K11" s="8">
        <v>-5000</v>
      </c>
      <c r="L11" s="8">
        <v>-5000</v>
      </c>
      <c r="M11" s="8">
        <v>-5000</v>
      </c>
      <c r="N11" s="8">
        <v>-5000</v>
      </c>
      <c r="O11" s="10"/>
      <c r="P11" s="8">
        <f t="shared" si="3"/>
        <v>-60000</v>
      </c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.75" customHeight="1" x14ac:dyDescent="0.3">
      <c r="A12" s="14" t="s">
        <v>21</v>
      </c>
      <c r="B12" s="10"/>
      <c r="C12" s="8">
        <f t="shared" ref="C12:N12" si="4">-C6*0.33*0.67/2</f>
        <v>-9212.4631500000014</v>
      </c>
      <c r="D12" s="8">
        <f t="shared" si="4"/>
        <v>-9212.4631500000014</v>
      </c>
      <c r="E12" s="8">
        <f t="shared" si="4"/>
        <v>-9212.4631500000014</v>
      </c>
      <c r="F12" s="8">
        <f t="shared" si="4"/>
        <v>-9212.4631500000014</v>
      </c>
      <c r="G12" s="8">
        <f t="shared" si="4"/>
        <v>-9212.4631500000014</v>
      </c>
      <c r="H12" s="8">
        <f t="shared" si="4"/>
        <v>-9212.4631500000014</v>
      </c>
      <c r="I12" s="8">
        <f t="shared" si="4"/>
        <v>-9212.4631500000014</v>
      </c>
      <c r="J12" s="8">
        <f t="shared" si="4"/>
        <v>-9212.4631500000014</v>
      </c>
      <c r="K12" s="8">
        <f t="shared" si="4"/>
        <v>-9212.4631500000014</v>
      </c>
      <c r="L12" s="8">
        <f t="shared" si="4"/>
        <v>-9212.4631500000014</v>
      </c>
      <c r="M12" s="8">
        <f t="shared" si="4"/>
        <v>-9212.4631500000014</v>
      </c>
      <c r="N12" s="8">
        <f t="shared" si="4"/>
        <v>-9212.9053500000009</v>
      </c>
      <c r="O12" s="10"/>
      <c r="P12" s="8">
        <f t="shared" si="3"/>
        <v>-110550</v>
      </c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.75" customHeight="1" x14ac:dyDescent="0.3">
      <c r="A13" s="14" t="s">
        <v>22</v>
      </c>
      <c r="B13" s="10"/>
      <c r="C13" s="8">
        <f t="shared" ref="C13:N13" si="5">-C6*0.33*0.33</f>
        <v>-9074.9637000000021</v>
      </c>
      <c r="D13" s="8">
        <f t="shared" si="5"/>
        <v>-9074.9637000000021</v>
      </c>
      <c r="E13" s="8">
        <f t="shared" si="5"/>
        <v>-9074.9637000000021</v>
      </c>
      <c r="F13" s="8">
        <f t="shared" si="5"/>
        <v>-9074.9637000000021</v>
      </c>
      <c r="G13" s="8">
        <f t="shared" si="5"/>
        <v>-9074.9637000000021</v>
      </c>
      <c r="H13" s="8">
        <f t="shared" si="5"/>
        <v>-9074.9637000000021</v>
      </c>
      <c r="I13" s="8">
        <f t="shared" si="5"/>
        <v>-9074.9637000000021</v>
      </c>
      <c r="J13" s="8">
        <f t="shared" si="5"/>
        <v>-9074.9637000000021</v>
      </c>
      <c r="K13" s="8">
        <f t="shared" si="5"/>
        <v>-9074.9637000000021</v>
      </c>
      <c r="L13" s="8">
        <f t="shared" si="5"/>
        <v>-9074.9637000000021</v>
      </c>
      <c r="M13" s="8">
        <f t="shared" si="5"/>
        <v>-9074.9637000000021</v>
      </c>
      <c r="N13" s="8">
        <f t="shared" si="5"/>
        <v>-9075.3993000000009</v>
      </c>
      <c r="O13" s="10"/>
      <c r="P13" s="8">
        <f t="shared" si="3"/>
        <v>-108900.00000000004</v>
      </c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 customHeight="1" x14ac:dyDescent="0.3">
      <c r="A14" s="14" t="s">
        <v>23</v>
      </c>
      <c r="B14" s="10"/>
      <c r="C14" s="8">
        <v>-7000</v>
      </c>
      <c r="D14" s="8">
        <v>-7000</v>
      </c>
      <c r="E14" s="8">
        <v>-7000</v>
      </c>
      <c r="F14" s="8">
        <v>-7000</v>
      </c>
      <c r="G14" s="8">
        <v>-7000</v>
      </c>
      <c r="H14" s="8">
        <v>-7000</v>
      </c>
      <c r="I14" s="8">
        <v>-7000</v>
      </c>
      <c r="J14" s="8">
        <v>-7000</v>
      </c>
      <c r="K14" s="8">
        <v>-7000</v>
      </c>
      <c r="L14" s="8">
        <v>-7000</v>
      </c>
      <c r="M14" s="8">
        <v>-7000</v>
      </c>
      <c r="N14" s="8">
        <v>-7000</v>
      </c>
      <c r="O14" s="10"/>
      <c r="P14" s="8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.75" customHeight="1" x14ac:dyDescent="0.3">
      <c r="A15" s="14" t="s">
        <v>24</v>
      </c>
      <c r="B15" s="10"/>
      <c r="C15" s="8">
        <f t="shared" ref="C15:N15" si="6">-C6*0.33*0.67/2</f>
        <v>-9212.4631500000014</v>
      </c>
      <c r="D15" s="8">
        <f t="shared" si="6"/>
        <v>-9212.4631500000014</v>
      </c>
      <c r="E15" s="8">
        <f t="shared" si="6"/>
        <v>-9212.4631500000014</v>
      </c>
      <c r="F15" s="8">
        <f t="shared" si="6"/>
        <v>-9212.4631500000014</v>
      </c>
      <c r="G15" s="8">
        <f t="shared" si="6"/>
        <v>-9212.4631500000014</v>
      </c>
      <c r="H15" s="8">
        <f t="shared" si="6"/>
        <v>-9212.4631500000014</v>
      </c>
      <c r="I15" s="8">
        <f t="shared" si="6"/>
        <v>-9212.4631500000014</v>
      </c>
      <c r="J15" s="8">
        <f t="shared" si="6"/>
        <v>-9212.4631500000014</v>
      </c>
      <c r="K15" s="8">
        <f t="shared" si="6"/>
        <v>-9212.4631500000014</v>
      </c>
      <c r="L15" s="8">
        <f t="shared" si="6"/>
        <v>-9212.4631500000014</v>
      </c>
      <c r="M15" s="8">
        <f t="shared" si="6"/>
        <v>-9212.4631500000014</v>
      </c>
      <c r="N15" s="8">
        <f t="shared" si="6"/>
        <v>-9212.9053500000009</v>
      </c>
      <c r="O15" s="10"/>
      <c r="P15" s="8">
        <f t="shared" ref="P15:P20" si="7">SUM(C15:O15)</f>
        <v>-110550</v>
      </c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 customHeight="1" x14ac:dyDescent="0.3">
      <c r="A16" s="14" t="s">
        <v>25</v>
      </c>
      <c r="B16" s="10"/>
      <c r="C16" s="8">
        <v>-2000</v>
      </c>
      <c r="D16" s="8">
        <v>-2000</v>
      </c>
      <c r="E16" s="8">
        <v>-2000</v>
      </c>
      <c r="F16" s="8">
        <v>-2000</v>
      </c>
      <c r="G16" s="8">
        <v>-2000</v>
      </c>
      <c r="H16" s="8">
        <v>-2000</v>
      </c>
      <c r="I16" s="8">
        <v>-2000</v>
      </c>
      <c r="J16" s="8">
        <v>-2000</v>
      </c>
      <c r="K16" s="8">
        <v>-2000</v>
      </c>
      <c r="L16" s="8">
        <v>-2000</v>
      </c>
      <c r="M16" s="8">
        <v>-2000</v>
      </c>
      <c r="N16" s="8">
        <v>-2000</v>
      </c>
      <c r="O16" s="10"/>
      <c r="P16" s="8">
        <f t="shared" si="7"/>
        <v>-24000</v>
      </c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 customHeight="1" x14ac:dyDescent="0.3">
      <c r="A17" s="14" t="s">
        <v>26</v>
      </c>
      <c r="B17" s="10"/>
      <c r="C17" s="8">
        <v>-2000</v>
      </c>
      <c r="D17" s="8">
        <v>-2000</v>
      </c>
      <c r="E17" s="8">
        <v>-2000</v>
      </c>
      <c r="F17" s="8">
        <v>-2000</v>
      </c>
      <c r="G17" s="8">
        <v>-2000</v>
      </c>
      <c r="H17" s="8">
        <v>-2000</v>
      </c>
      <c r="I17" s="8">
        <v>-2000</v>
      </c>
      <c r="J17" s="8">
        <v>-2000</v>
      </c>
      <c r="K17" s="8">
        <v>-2000</v>
      </c>
      <c r="L17" s="8">
        <v>-2000</v>
      </c>
      <c r="M17" s="8">
        <v>-2000</v>
      </c>
      <c r="N17" s="8">
        <v>-2000</v>
      </c>
      <c r="O17" s="10"/>
      <c r="P17" s="8">
        <f t="shared" si="7"/>
        <v>-24000</v>
      </c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customHeight="1" x14ac:dyDescent="0.3">
      <c r="A18" s="14" t="s">
        <v>27</v>
      </c>
      <c r="B18" s="10"/>
      <c r="C18" s="8">
        <v>-1200</v>
      </c>
      <c r="D18" s="8">
        <v>-1200</v>
      </c>
      <c r="E18" s="8">
        <v>-1200</v>
      </c>
      <c r="F18" s="8">
        <v>-1200</v>
      </c>
      <c r="G18" s="8">
        <v>-1200</v>
      </c>
      <c r="H18" s="8">
        <v>-1200</v>
      </c>
      <c r="I18" s="8">
        <v>-1200</v>
      </c>
      <c r="J18" s="8">
        <v>-1200</v>
      </c>
      <c r="K18" s="8">
        <v>-1200</v>
      </c>
      <c r="L18" s="8">
        <v>-1200</v>
      </c>
      <c r="M18" s="8">
        <v>-1200</v>
      </c>
      <c r="N18" s="8">
        <v>-1200</v>
      </c>
      <c r="O18" s="10"/>
      <c r="P18" s="8">
        <f t="shared" si="7"/>
        <v>-14400</v>
      </c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customHeight="1" x14ac:dyDescent="0.3">
      <c r="A19" s="6" t="s">
        <v>28</v>
      </c>
      <c r="B19" s="10"/>
      <c r="C19" s="8">
        <v>-5000</v>
      </c>
      <c r="D19" s="8">
        <v>-5000</v>
      </c>
      <c r="E19" s="8">
        <v>-5000</v>
      </c>
      <c r="F19" s="8">
        <v>-5000</v>
      </c>
      <c r="G19" s="8">
        <v>-5000</v>
      </c>
      <c r="H19" s="8">
        <v>-5000</v>
      </c>
      <c r="I19" s="8">
        <v>-5000</v>
      </c>
      <c r="J19" s="8">
        <v>-5000</v>
      </c>
      <c r="K19" s="8">
        <v>-5000</v>
      </c>
      <c r="L19" s="8">
        <v>-5000</v>
      </c>
      <c r="M19" s="8">
        <v>-5000</v>
      </c>
      <c r="N19" s="8">
        <v>-5000</v>
      </c>
      <c r="O19" s="10"/>
      <c r="P19" s="8">
        <f t="shared" si="7"/>
        <v>-60000</v>
      </c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customHeight="1" x14ac:dyDescent="0.3">
      <c r="A20" s="14" t="s">
        <v>29</v>
      </c>
      <c r="B20" s="10"/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10"/>
      <c r="P20" s="8">
        <f t="shared" si="7"/>
        <v>0</v>
      </c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 x14ac:dyDescent="0.3">
      <c r="A21" s="6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3">
      <c r="A22" s="7" t="s">
        <v>30</v>
      </c>
      <c r="B22" s="10"/>
      <c r="C22" s="8">
        <f t="shared" ref="C22:N22" si="8">SUM(C8:C21)</f>
        <v>-71699.83</v>
      </c>
      <c r="D22" s="8">
        <f t="shared" si="8"/>
        <v>-71699.83</v>
      </c>
      <c r="E22" s="8">
        <f t="shared" si="8"/>
        <v>-71699.83</v>
      </c>
      <c r="F22" s="8">
        <f t="shared" si="8"/>
        <v>-71699.83</v>
      </c>
      <c r="G22" s="8">
        <f t="shared" si="8"/>
        <v>-71699.83</v>
      </c>
      <c r="H22" s="8">
        <f t="shared" si="8"/>
        <v>-71699.83</v>
      </c>
      <c r="I22" s="8">
        <f t="shared" si="8"/>
        <v>-56699.890000000007</v>
      </c>
      <c r="J22" s="8">
        <f t="shared" si="8"/>
        <v>-56699.890000000007</v>
      </c>
      <c r="K22" s="8">
        <f t="shared" si="8"/>
        <v>-56699.890000000007</v>
      </c>
      <c r="L22" s="8">
        <f t="shared" si="8"/>
        <v>-56699.890000000007</v>
      </c>
      <c r="M22" s="8">
        <f t="shared" si="8"/>
        <v>-56699.890000000007</v>
      </c>
      <c r="N22" s="8">
        <f t="shared" si="8"/>
        <v>-56701.210000000006</v>
      </c>
      <c r="O22" s="10"/>
      <c r="P22" s="10">
        <f>SUM(P8:P21)</f>
        <v>-686399.64000000013</v>
      </c>
      <c r="Q22" s="7" t="s">
        <v>30</v>
      </c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 x14ac:dyDescent="0.3">
      <c r="A23" s="6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 x14ac:dyDescent="0.3">
      <c r="A24" s="6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3">
      <c r="A25" s="6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 x14ac:dyDescent="0.3">
      <c r="A26" s="6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 x14ac:dyDescent="0.3">
      <c r="A27" s="6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3">
      <c r="A28" s="6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4.4" x14ac:dyDescent="0.3">
      <c r="A29" s="6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4.4" x14ac:dyDescent="0.3">
      <c r="A30" s="6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4.4" x14ac:dyDescent="0.3">
      <c r="A31" s="6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4.4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4.4" x14ac:dyDescent="0.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4.4" x14ac:dyDescent="0.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4.4" x14ac:dyDescent="0.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4.4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4.4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4.4" x14ac:dyDescent="0.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4.4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4.4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4.4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4.4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4.4" x14ac:dyDescent="0.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4.4" x14ac:dyDescent="0.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4.4" x14ac:dyDescent="0.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4.4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4.4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4.4" x14ac:dyDescent="0.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4.4" x14ac:dyDescent="0.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4.4" x14ac:dyDescent="0.3">
      <c r="A50" s="6"/>
      <c r="B50" s="17"/>
      <c r="C50" s="17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4.4" x14ac:dyDescent="0.3">
      <c r="A51" s="6"/>
      <c r="B51" s="17"/>
      <c r="C51" s="17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4.4" x14ac:dyDescent="0.3">
      <c r="A52" s="6"/>
      <c r="B52" s="17"/>
      <c r="C52" s="17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4.4" x14ac:dyDescent="0.3">
      <c r="A53" s="6"/>
      <c r="B53" s="17"/>
      <c r="C53" s="17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4.4" x14ac:dyDescent="0.3">
      <c r="A54" s="6"/>
      <c r="B54" s="17"/>
      <c r="C54" s="17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4.4" x14ac:dyDescent="0.3">
      <c r="A55" s="6"/>
      <c r="B55" s="17"/>
      <c r="C55" s="17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4.4" x14ac:dyDescent="0.3">
      <c r="A56" s="6"/>
      <c r="B56" s="17"/>
      <c r="C56" s="17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4.4" x14ac:dyDescent="0.3">
      <c r="A57" s="6"/>
      <c r="B57" s="17"/>
      <c r="C57" s="17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4.4" x14ac:dyDescent="0.3">
      <c r="A58" s="6"/>
      <c r="B58" s="17"/>
      <c r="C58" s="17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4.4" x14ac:dyDescent="0.3">
      <c r="A59" s="6"/>
      <c r="B59" s="17"/>
      <c r="C59" s="17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4.4" x14ac:dyDescent="0.3">
      <c r="A60" s="6"/>
      <c r="B60" s="17"/>
      <c r="C60" s="17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4.4" x14ac:dyDescent="0.3">
      <c r="A61" s="6"/>
      <c r="B61" s="17"/>
      <c r="C61" s="17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4.4" x14ac:dyDescent="0.3">
      <c r="A62" s="6"/>
      <c r="B62" s="17"/>
      <c r="C62" s="17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4.4" x14ac:dyDescent="0.3">
      <c r="A63" s="6"/>
      <c r="B63" s="17"/>
      <c r="C63" s="17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4.4" x14ac:dyDescent="0.3">
      <c r="A64" s="6"/>
      <c r="B64" s="17"/>
      <c r="C64" s="17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4.4" x14ac:dyDescent="0.3">
      <c r="A65" s="6"/>
      <c r="B65" s="17"/>
      <c r="C65" s="17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4.4" x14ac:dyDescent="0.3">
      <c r="A66" s="6"/>
      <c r="B66" s="17"/>
      <c r="C66" s="17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4.4" x14ac:dyDescent="0.3">
      <c r="A67" s="6"/>
      <c r="B67" s="17"/>
      <c r="C67" s="17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4.4" x14ac:dyDescent="0.3">
      <c r="A68" s="6"/>
      <c r="B68" s="17"/>
      <c r="C68" s="17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4.4" x14ac:dyDescent="0.3">
      <c r="A69" s="6"/>
      <c r="B69" s="17"/>
      <c r="C69" s="17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4.4" x14ac:dyDescent="0.3">
      <c r="A70" s="6"/>
      <c r="B70" s="17"/>
      <c r="C70" s="17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4.4" x14ac:dyDescent="0.3">
      <c r="A71" s="6"/>
      <c r="B71" s="17"/>
      <c r="C71" s="17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4.4" x14ac:dyDescent="0.3">
      <c r="A72" s="6"/>
      <c r="B72" s="17"/>
      <c r="C72" s="17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4.4" x14ac:dyDescent="0.3">
      <c r="A73" s="6"/>
      <c r="B73" s="17"/>
      <c r="C73" s="17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4.4" x14ac:dyDescent="0.3">
      <c r="A74" s="6"/>
      <c r="B74" s="17"/>
      <c r="C74" s="17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4.4" x14ac:dyDescent="0.3">
      <c r="A75" s="6"/>
      <c r="B75" s="17"/>
      <c r="C75" s="17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4.4" x14ac:dyDescent="0.3">
      <c r="A76" s="6"/>
      <c r="B76" s="17"/>
      <c r="C76" s="17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4.4" x14ac:dyDescent="0.3">
      <c r="A77" s="6"/>
      <c r="B77" s="17"/>
      <c r="C77" s="17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4.4" x14ac:dyDescent="0.3">
      <c r="A78" s="6"/>
      <c r="B78" s="17"/>
      <c r="C78" s="17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4.4" x14ac:dyDescent="0.3">
      <c r="A79" s="6"/>
      <c r="B79" s="17"/>
      <c r="C79" s="17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4.4" x14ac:dyDescent="0.3">
      <c r="A80" s="6"/>
      <c r="B80" s="17"/>
      <c r="C80" s="17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4.4" x14ac:dyDescent="0.3">
      <c r="A81" s="6"/>
      <c r="B81" s="17"/>
      <c r="C81" s="17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4.4" x14ac:dyDescent="0.3">
      <c r="A82" s="6"/>
      <c r="B82" s="17"/>
      <c r="C82" s="17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4.4" x14ac:dyDescent="0.3">
      <c r="A83" s="6"/>
      <c r="B83" s="17"/>
      <c r="C83" s="17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4.4" x14ac:dyDescent="0.3">
      <c r="A84" s="6"/>
      <c r="B84" s="17"/>
      <c r="C84" s="17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4.4" x14ac:dyDescent="0.3">
      <c r="A85" s="6"/>
      <c r="B85" s="17"/>
      <c r="C85" s="17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4.4" x14ac:dyDescent="0.3">
      <c r="A86" s="6"/>
      <c r="B86" s="17"/>
      <c r="C86" s="17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4.4" x14ac:dyDescent="0.3">
      <c r="A87" s="6"/>
      <c r="B87" s="17"/>
      <c r="C87" s="17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4.4" x14ac:dyDescent="0.3">
      <c r="A88" s="6"/>
      <c r="B88" s="17"/>
      <c r="C88" s="17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4.4" x14ac:dyDescent="0.3">
      <c r="A89" s="6"/>
      <c r="B89" s="17"/>
      <c r="C89" s="17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4.4" x14ac:dyDescent="0.3">
      <c r="A90" s="6"/>
      <c r="B90" s="17"/>
      <c r="C90" s="17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4.4" x14ac:dyDescent="0.3">
      <c r="A91" s="6"/>
      <c r="B91" s="17"/>
      <c r="C91" s="17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4.4" x14ac:dyDescent="0.3">
      <c r="A92" s="6"/>
      <c r="B92" s="17"/>
      <c r="C92" s="17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4.4" x14ac:dyDescent="0.3">
      <c r="A93" s="6"/>
      <c r="B93" s="17"/>
      <c r="C93" s="17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4.4" x14ac:dyDescent="0.3">
      <c r="A94" s="6"/>
      <c r="B94" s="17"/>
      <c r="C94" s="17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4.4" x14ac:dyDescent="0.3">
      <c r="A95" s="6"/>
      <c r="B95" s="17"/>
      <c r="C95" s="17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4.4" x14ac:dyDescent="0.3">
      <c r="A96" s="6"/>
      <c r="B96" s="17"/>
      <c r="C96" s="17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4.4" x14ac:dyDescent="0.3">
      <c r="A97" s="6"/>
      <c r="B97" s="17"/>
      <c r="C97" s="17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4.4" x14ac:dyDescent="0.3">
      <c r="A98" s="6"/>
      <c r="B98" s="17"/>
      <c r="C98" s="17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4.4" x14ac:dyDescent="0.3">
      <c r="A99" s="6"/>
      <c r="B99" s="17"/>
      <c r="C99" s="17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4.4" x14ac:dyDescent="0.3">
      <c r="A100" s="6"/>
      <c r="B100" s="17"/>
      <c r="C100" s="17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4.4" x14ac:dyDescent="0.3">
      <c r="A101" s="6"/>
      <c r="B101" s="17"/>
      <c r="C101" s="17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4.4" x14ac:dyDescent="0.3">
      <c r="A102" s="6"/>
      <c r="B102" s="17"/>
      <c r="C102" s="17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4.4" x14ac:dyDescent="0.3">
      <c r="A103" s="6"/>
      <c r="B103" s="17"/>
      <c r="C103" s="17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4.4" x14ac:dyDescent="0.3">
      <c r="A104" s="6"/>
      <c r="B104" s="17"/>
      <c r="C104" s="17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4.4" x14ac:dyDescent="0.3">
      <c r="A105" s="6"/>
      <c r="B105" s="17"/>
      <c r="C105" s="17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4.4" x14ac:dyDescent="0.3">
      <c r="A106" s="6"/>
      <c r="B106" s="17"/>
      <c r="C106" s="17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4.4" x14ac:dyDescent="0.3">
      <c r="A107" s="6"/>
      <c r="B107" s="17"/>
      <c r="C107" s="17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4.4" x14ac:dyDescent="0.3">
      <c r="A108" s="6"/>
      <c r="B108" s="17"/>
      <c r="C108" s="17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4.4" x14ac:dyDescent="0.3">
      <c r="A109" s="6"/>
      <c r="B109" s="17"/>
      <c r="C109" s="17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4.4" x14ac:dyDescent="0.3">
      <c r="A110" s="6"/>
      <c r="B110" s="17"/>
      <c r="C110" s="17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4.4" x14ac:dyDescent="0.3">
      <c r="A111" s="6"/>
      <c r="B111" s="17"/>
      <c r="C111" s="17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4.4" x14ac:dyDescent="0.3">
      <c r="A112" s="6"/>
      <c r="B112" s="17"/>
      <c r="C112" s="17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4.4" x14ac:dyDescent="0.3">
      <c r="A113" s="6"/>
      <c r="B113" s="17"/>
      <c r="C113" s="17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4.4" x14ac:dyDescent="0.3">
      <c r="A114" s="6"/>
      <c r="B114" s="17"/>
      <c r="C114" s="17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4.4" x14ac:dyDescent="0.3">
      <c r="A115" s="6"/>
      <c r="B115" s="17"/>
      <c r="C115" s="17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4.4" x14ac:dyDescent="0.3">
      <c r="A116" s="6"/>
      <c r="B116" s="17"/>
      <c r="C116" s="17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4.4" x14ac:dyDescent="0.3">
      <c r="A117" s="6"/>
      <c r="B117" s="17"/>
      <c r="C117" s="17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4.4" x14ac:dyDescent="0.3">
      <c r="A118" s="6"/>
      <c r="B118" s="17"/>
      <c r="C118" s="17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4.4" x14ac:dyDescent="0.3">
      <c r="A119" s="6"/>
      <c r="B119" s="17"/>
      <c r="C119" s="17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4.4" x14ac:dyDescent="0.3">
      <c r="A120" s="6"/>
      <c r="B120" s="17"/>
      <c r="C120" s="17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4.4" x14ac:dyDescent="0.3">
      <c r="A121" s="6"/>
      <c r="B121" s="17"/>
      <c r="C121" s="17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4.4" x14ac:dyDescent="0.3">
      <c r="A122" s="6"/>
      <c r="B122" s="17"/>
      <c r="C122" s="17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4.4" x14ac:dyDescent="0.3">
      <c r="A123" s="6"/>
      <c r="B123" s="17"/>
      <c r="C123" s="17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4.4" x14ac:dyDescent="0.3">
      <c r="A124" s="6"/>
      <c r="B124" s="17"/>
      <c r="C124" s="17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4.4" x14ac:dyDescent="0.3">
      <c r="A125" s="6"/>
      <c r="B125" s="17"/>
      <c r="C125" s="17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4.4" x14ac:dyDescent="0.3">
      <c r="A126" s="6"/>
      <c r="B126" s="17"/>
      <c r="C126" s="17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4.4" x14ac:dyDescent="0.3">
      <c r="A127" s="6"/>
      <c r="B127" s="17"/>
      <c r="C127" s="17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4.4" x14ac:dyDescent="0.3">
      <c r="A128" s="6"/>
      <c r="B128" s="17"/>
      <c r="C128" s="17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4.4" x14ac:dyDescent="0.3">
      <c r="A129" s="6"/>
      <c r="B129" s="17"/>
      <c r="C129" s="17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4.4" x14ac:dyDescent="0.3">
      <c r="A130" s="6"/>
      <c r="B130" s="17"/>
      <c r="C130" s="17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4.4" x14ac:dyDescent="0.3">
      <c r="A131" s="6"/>
      <c r="B131" s="17"/>
      <c r="C131" s="17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4.4" x14ac:dyDescent="0.3">
      <c r="A132" s="6"/>
      <c r="B132" s="17"/>
      <c r="C132" s="17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4.4" x14ac:dyDescent="0.3">
      <c r="A133" s="6"/>
      <c r="B133" s="17"/>
      <c r="C133" s="17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4.4" x14ac:dyDescent="0.3">
      <c r="A134" s="6"/>
      <c r="B134" s="17"/>
      <c r="C134" s="17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4.4" x14ac:dyDescent="0.3">
      <c r="A135" s="6"/>
      <c r="B135" s="17"/>
      <c r="C135" s="17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4.4" x14ac:dyDescent="0.3">
      <c r="A136" s="6"/>
      <c r="B136" s="17"/>
      <c r="C136" s="17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4.4" x14ac:dyDescent="0.3">
      <c r="A137" s="6"/>
      <c r="B137" s="17"/>
      <c r="C137" s="17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4.4" x14ac:dyDescent="0.3">
      <c r="A138" s="6"/>
      <c r="B138" s="17"/>
      <c r="C138" s="17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4.4" x14ac:dyDescent="0.3">
      <c r="A139" s="6"/>
      <c r="B139" s="17"/>
      <c r="C139" s="17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4.4" x14ac:dyDescent="0.3">
      <c r="A140" s="6"/>
      <c r="B140" s="17"/>
      <c r="C140" s="17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4.4" x14ac:dyDescent="0.3">
      <c r="A141" s="6"/>
      <c r="B141" s="17"/>
      <c r="C141" s="17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4.4" x14ac:dyDescent="0.3">
      <c r="A142" s="6"/>
      <c r="B142" s="17"/>
      <c r="C142" s="17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4.4" x14ac:dyDescent="0.3">
      <c r="A143" s="6"/>
      <c r="B143" s="17"/>
      <c r="C143" s="17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4.4" x14ac:dyDescent="0.3">
      <c r="A144" s="6"/>
      <c r="B144" s="17"/>
      <c r="C144" s="17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4.4" x14ac:dyDescent="0.3">
      <c r="A145" s="6"/>
      <c r="B145" s="17"/>
      <c r="C145" s="17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4.4" x14ac:dyDescent="0.3">
      <c r="A146" s="6"/>
      <c r="B146" s="17"/>
      <c r="C146" s="17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4.4" x14ac:dyDescent="0.3">
      <c r="A147" s="6"/>
      <c r="B147" s="17"/>
      <c r="C147" s="17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4.4" x14ac:dyDescent="0.3">
      <c r="A148" s="6"/>
      <c r="B148" s="17"/>
      <c r="C148" s="17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4.4" x14ac:dyDescent="0.3">
      <c r="A149" s="6"/>
      <c r="B149" s="17"/>
      <c r="C149" s="17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4.4" x14ac:dyDescent="0.3">
      <c r="A150" s="6"/>
      <c r="B150" s="17"/>
      <c r="C150" s="17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4.4" x14ac:dyDescent="0.3">
      <c r="A151" s="6"/>
      <c r="B151" s="17"/>
      <c r="C151" s="17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4.4" x14ac:dyDescent="0.3">
      <c r="A152" s="6"/>
      <c r="B152" s="17"/>
      <c r="C152" s="17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4.4" x14ac:dyDescent="0.3">
      <c r="A153" s="6"/>
      <c r="B153" s="17"/>
      <c r="C153" s="17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4.4" x14ac:dyDescent="0.3">
      <c r="A154" s="6"/>
      <c r="B154" s="17"/>
      <c r="C154" s="17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4.4" x14ac:dyDescent="0.3">
      <c r="A155" s="6"/>
      <c r="B155" s="17"/>
      <c r="C155" s="17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4.4" x14ac:dyDescent="0.3">
      <c r="A156" s="6"/>
      <c r="B156" s="17"/>
      <c r="C156" s="17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4.4" x14ac:dyDescent="0.3">
      <c r="A157" s="6"/>
      <c r="B157" s="17"/>
      <c r="C157" s="17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4.4" x14ac:dyDescent="0.3">
      <c r="A158" s="6"/>
      <c r="B158" s="17"/>
      <c r="C158" s="17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4.4" x14ac:dyDescent="0.3">
      <c r="A159" s="6"/>
      <c r="B159" s="17"/>
      <c r="C159" s="17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4.4" x14ac:dyDescent="0.3">
      <c r="A160" s="6"/>
      <c r="B160" s="17"/>
      <c r="C160" s="17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4.4" x14ac:dyDescent="0.3">
      <c r="A161" s="6"/>
      <c r="B161" s="17"/>
      <c r="C161" s="17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4.4" x14ac:dyDescent="0.3">
      <c r="A162" s="6"/>
      <c r="B162" s="17"/>
      <c r="C162" s="17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4.4" x14ac:dyDescent="0.3">
      <c r="A163" s="6"/>
      <c r="B163" s="17"/>
      <c r="C163" s="17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4.4" x14ac:dyDescent="0.3">
      <c r="A164" s="6"/>
      <c r="B164" s="17"/>
      <c r="C164" s="17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4.4" x14ac:dyDescent="0.3">
      <c r="A165" s="6"/>
      <c r="B165" s="17"/>
      <c r="C165" s="17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4.4" x14ac:dyDescent="0.3">
      <c r="A166" s="6"/>
      <c r="B166" s="17"/>
      <c r="C166" s="17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4.4" x14ac:dyDescent="0.3">
      <c r="A167" s="6"/>
      <c r="B167" s="17"/>
      <c r="C167" s="17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4.4" x14ac:dyDescent="0.3">
      <c r="A168" s="6"/>
      <c r="B168" s="17"/>
      <c r="C168" s="17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4.4" x14ac:dyDescent="0.3">
      <c r="A169" s="6"/>
      <c r="B169" s="17"/>
      <c r="C169" s="17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4.4" x14ac:dyDescent="0.3">
      <c r="A170" s="6"/>
      <c r="B170" s="17"/>
      <c r="C170" s="17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4.4" x14ac:dyDescent="0.3">
      <c r="A171" s="6"/>
      <c r="B171" s="17"/>
      <c r="C171" s="17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4.4" x14ac:dyDescent="0.3">
      <c r="A172" s="6"/>
      <c r="B172" s="17"/>
      <c r="C172" s="17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4.4" x14ac:dyDescent="0.3">
      <c r="A173" s="6"/>
      <c r="B173" s="17"/>
      <c r="C173" s="17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4.4" x14ac:dyDescent="0.3">
      <c r="A174" s="6"/>
      <c r="B174" s="17"/>
      <c r="C174" s="17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4.4" x14ac:dyDescent="0.3">
      <c r="A175" s="6"/>
      <c r="B175" s="17"/>
      <c r="C175" s="17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4.4" x14ac:dyDescent="0.3">
      <c r="A176" s="6"/>
      <c r="B176" s="17"/>
      <c r="C176" s="17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4.4" x14ac:dyDescent="0.3">
      <c r="A177" s="6"/>
      <c r="B177" s="17"/>
      <c r="C177" s="17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4.4" x14ac:dyDescent="0.3">
      <c r="A178" s="6"/>
      <c r="B178" s="17"/>
      <c r="C178" s="17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4.4" x14ac:dyDescent="0.3">
      <c r="A179" s="6"/>
      <c r="B179" s="17"/>
      <c r="C179" s="17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4.4" x14ac:dyDescent="0.3">
      <c r="A180" s="6"/>
      <c r="B180" s="17"/>
      <c r="C180" s="17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4.4" x14ac:dyDescent="0.3">
      <c r="A181" s="6"/>
      <c r="B181" s="17"/>
      <c r="C181" s="17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4.4" x14ac:dyDescent="0.3">
      <c r="A182" s="6"/>
      <c r="B182" s="17"/>
      <c r="C182" s="17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4.4" x14ac:dyDescent="0.3">
      <c r="A183" s="6"/>
      <c r="B183" s="17"/>
      <c r="C183" s="17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4.4" x14ac:dyDescent="0.3">
      <c r="A184" s="6"/>
      <c r="B184" s="17"/>
      <c r="C184" s="17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4.4" x14ac:dyDescent="0.3">
      <c r="A185" s="6"/>
      <c r="B185" s="17"/>
      <c r="C185" s="17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4.4" x14ac:dyDescent="0.3">
      <c r="A186" s="6"/>
      <c r="B186" s="17"/>
      <c r="C186" s="17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4.4" x14ac:dyDescent="0.3">
      <c r="A187" s="6"/>
      <c r="B187" s="17"/>
      <c r="C187" s="17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4.4" x14ac:dyDescent="0.3">
      <c r="A188" s="6"/>
      <c r="B188" s="17"/>
      <c r="C188" s="17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4.4" x14ac:dyDescent="0.3">
      <c r="A189" s="6"/>
      <c r="B189" s="17"/>
      <c r="C189" s="17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4.4" x14ac:dyDescent="0.3">
      <c r="A190" s="6"/>
      <c r="B190" s="17"/>
      <c r="C190" s="17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4.4" x14ac:dyDescent="0.3">
      <c r="A191" s="6"/>
      <c r="B191" s="17"/>
      <c r="C191" s="17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4.4" x14ac:dyDescent="0.3">
      <c r="A192" s="6"/>
      <c r="B192" s="17"/>
      <c r="C192" s="17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4.4" x14ac:dyDescent="0.3">
      <c r="A193" s="6"/>
      <c r="B193" s="17"/>
      <c r="C193" s="17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4.4" x14ac:dyDescent="0.3">
      <c r="A194" s="6"/>
      <c r="B194" s="17"/>
      <c r="C194" s="17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4.4" x14ac:dyDescent="0.3">
      <c r="A195" s="6"/>
      <c r="B195" s="17"/>
      <c r="C195" s="17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4.4" x14ac:dyDescent="0.3">
      <c r="A196" s="6"/>
      <c r="B196" s="17"/>
      <c r="C196" s="17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4.4" x14ac:dyDescent="0.3">
      <c r="A197" s="6"/>
      <c r="B197" s="17"/>
      <c r="C197" s="17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4.4" x14ac:dyDescent="0.3">
      <c r="A198" s="6"/>
      <c r="B198" s="17"/>
      <c r="C198" s="17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4.4" x14ac:dyDescent="0.3">
      <c r="A199" s="6"/>
      <c r="B199" s="17"/>
      <c r="C199" s="17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4.4" x14ac:dyDescent="0.3">
      <c r="A200" s="6"/>
      <c r="B200" s="17"/>
      <c r="C200" s="17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4.4" x14ac:dyDescent="0.3">
      <c r="A201" s="6"/>
      <c r="B201" s="17"/>
      <c r="C201" s="17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4.4" x14ac:dyDescent="0.3">
      <c r="A202" s="6"/>
      <c r="B202" s="17"/>
      <c r="C202" s="17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4.4" x14ac:dyDescent="0.3">
      <c r="A203" s="6"/>
      <c r="B203" s="17"/>
      <c r="C203" s="17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4.4" x14ac:dyDescent="0.3">
      <c r="A204" s="6"/>
      <c r="B204" s="17"/>
      <c r="C204" s="17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4.4" x14ac:dyDescent="0.3">
      <c r="A205" s="6"/>
      <c r="B205" s="17"/>
      <c r="C205" s="17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4.4" x14ac:dyDescent="0.3">
      <c r="A206" s="6"/>
      <c r="B206" s="17"/>
      <c r="C206" s="17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4.4" x14ac:dyDescent="0.3">
      <c r="A207" s="6"/>
      <c r="B207" s="17"/>
      <c r="C207" s="17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4.4" x14ac:dyDescent="0.3">
      <c r="A208" s="6"/>
      <c r="B208" s="17"/>
      <c r="C208" s="17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4.4" x14ac:dyDescent="0.3">
      <c r="A209" s="6"/>
      <c r="B209" s="17"/>
      <c r="C209" s="17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4.4" x14ac:dyDescent="0.3">
      <c r="A210" s="6"/>
      <c r="B210" s="17"/>
      <c r="C210" s="17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4.4" x14ac:dyDescent="0.3">
      <c r="A211" s="6"/>
      <c r="B211" s="17"/>
      <c r="C211" s="17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4.4" x14ac:dyDescent="0.3">
      <c r="A212" s="6"/>
      <c r="B212" s="17"/>
      <c r="C212" s="17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4.4" x14ac:dyDescent="0.3">
      <c r="A213" s="6"/>
      <c r="B213" s="17"/>
      <c r="C213" s="17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4.4" x14ac:dyDescent="0.3">
      <c r="A214" s="6"/>
      <c r="B214" s="17"/>
      <c r="C214" s="17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4.4" x14ac:dyDescent="0.3">
      <c r="A215" s="6"/>
      <c r="B215" s="17"/>
      <c r="C215" s="17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4.4" x14ac:dyDescent="0.3">
      <c r="A216" s="6"/>
      <c r="B216" s="17"/>
      <c r="C216" s="17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4.4" x14ac:dyDescent="0.3">
      <c r="A217" s="6"/>
      <c r="B217" s="17"/>
      <c r="C217" s="17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4.4" x14ac:dyDescent="0.3">
      <c r="A218" s="6"/>
      <c r="B218" s="17"/>
      <c r="C218" s="17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4.4" x14ac:dyDescent="0.3">
      <c r="A219" s="6"/>
      <c r="B219" s="17"/>
      <c r="C219" s="17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4.4" x14ac:dyDescent="0.3">
      <c r="A220" s="6"/>
      <c r="B220" s="17"/>
      <c r="C220" s="17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4.4" x14ac:dyDescent="0.3">
      <c r="A221" s="6"/>
      <c r="B221" s="17"/>
      <c r="C221" s="17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4.4" x14ac:dyDescent="0.3">
      <c r="A222" s="6"/>
      <c r="B222" s="17"/>
      <c r="C222" s="17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4.4" x14ac:dyDescent="0.3">
      <c r="A223" s="6"/>
      <c r="B223" s="17"/>
      <c r="C223" s="17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4.4" x14ac:dyDescent="0.3">
      <c r="A224" s="6"/>
      <c r="B224" s="17"/>
      <c r="C224" s="17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4.4" x14ac:dyDescent="0.3">
      <c r="A225" s="6"/>
      <c r="B225" s="17"/>
      <c r="C225" s="17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4.4" x14ac:dyDescent="0.3">
      <c r="A226" s="6"/>
      <c r="B226" s="17"/>
      <c r="C226" s="17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4.4" x14ac:dyDescent="0.3">
      <c r="A227" s="6"/>
      <c r="B227" s="17"/>
      <c r="C227" s="17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4.4" x14ac:dyDescent="0.3">
      <c r="A228" s="6"/>
      <c r="B228" s="17"/>
      <c r="C228" s="17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4.4" x14ac:dyDescent="0.3">
      <c r="A229" s="6"/>
      <c r="B229" s="17"/>
      <c r="C229" s="17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4.4" x14ac:dyDescent="0.3">
      <c r="A230" s="6"/>
      <c r="B230" s="17"/>
      <c r="C230" s="17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4.4" x14ac:dyDescent="0.3">
      <c r="A231" s="6"/>
      <c r="B231" s="17"/>
      <c r="C231" s="17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4.4" x14ac:dyDescent="0.3">
      <c r="A232" s="6"/>
      <c r="B232" s="17"/>
      <c r="C232" s="17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4.4" x14ac:dyDescent="0.3">
      <c r="A233" s="6"/>
      <c r="B233" s="17"/>
      <c r="C233" s="17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4.4" x14ac:dyDescent="0.3">
      <c r="A234" s="6"/>
      <c r="B234" s="17"/>
      <c r="C234" s="17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4.4" x14ac:dyDescent="0.3">
      <c r="A235" s="6"/>
      <c r="B235" s="17"/>
      <c r="C235" s="17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4.4" x14ac:dyDescent="0.3">
      <c r="A236" s="6"/>
      <c r="B236" s="17"/>
      <c r="C236" s="17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4.4" x14ac:dyDescent="0.3">
      <c r="A237" s="6"/>
      <c r="B237" s="17"/>
      <c r="C237" s="17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4.4" x14ac:dyDescent="0.3">
      <c r="A238" s="6"/>
      <c r="B238" s="17"/>
      <c r="C238" s="17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4.4" x14ac:dyDescent="0.3">
      <c r="A239" s="6"/>
      <c r="B239" s="17"/>
      <c r="C239" s="17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4.4" x14ac:dyDescent="0.3">
      <c r="A240" s="6"/>
      <c r="B240" s="17"/>
      <c r="C240" s="17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4.4" x14ac:dyDescent="0.3">
      <c r="A241" s="6"/>
      <c r="B241" s="17"/>
      <c r="C241" s="17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4.4" x14ac:dyDescent="0.3">
      <c r="A242" s="6"/>
      <c r="B242" s="17"/>
      <c r="C242" s="17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4.4" x14ac:dyDescent="0.3">
      <c r="A243" s="6"/>
      <c r="B243" s="17"/>
      <c r="C243" s="17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4.4" x14ac:dyDescent="0.3">
      <c r="A244" s="6"/>
      <c r="B244" s="17"/>
      <c r="C244" s="17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4.4" x14ac:dyDescent="0.3">
      <c r="A245" s="6"/>
      <c r="B245" s="17"/>
      <c r="C245" s="17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4.4" x14ac:dyDescent="0.3">
      <c r="A246" s="6"/>
      <c r="B246" s="17"/>
      <c r="C246" s="17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4.4" x14ac:dyDescent="0.3">
      <c r="A247" s="6"/>
      <c r="B247" s="17"/>
      <c r="C247" s="17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4.4" x14ac:dyDescent="0.3">
      <c r="A248" s="6"/>
      <c r="B248" s="17"/>
      <c r="C248" s="17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4.4" x14ac:dyDescent="0.3">
      <c r="A249" s="6"/>
      <c r="B249" s="17"/>
      <c r="C249" s="17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4.4" x14ac:dyDescent="0.3">
      <c r="A250" s="6"/>
      <c r="B250" s="17"/>
      <c r="C250" s="17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4.4" x14ac:dyDescent="0.3">
      <c r="A251" s="6"/>
      <c r="B251" s="17"/>
      <c r="C251" s="17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4.4" x14ac:dyDescent="0.3">
      <c r="A252" s="6"/>
      <c r="B252" s="17"/>
      <c r="C252" s="17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4.4" x14ac:dyDescent="0.3">
      <c r="A253" s="6"/>
      <c r="B253" s="17"/>
      <c r="C253" s="17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4.4" x14ac:dyDescent="0.3">
      <c r="A254" s="6"/>
      <c r="B254" s="17"/>
      <c r="C254" s="17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4.4" x14ac:dyDescent="0.3">
      <c r="A255" s="6"/>
      <c r="B255" s="17"/>
      <c r="C255" s="17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4.4" x14ac:dyDescent="0.3">
      <c r="A256" s="6"/>
      <c r="B256" s="17"/>
      <c r="C256" s="17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4.4" x14ac:dyDescent="0.3">
      <c r="A257" s="6"/>
      <c r="B257" s="17"/>
      <c r="C257" s="17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4.4" x14ac:dyDescent="0.3">
      <c r="A258" s="6"/>
      <c r="B258" s="17"/>
      <c r="C258" s="17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4.4" x14ac:dyDescent="0.3">
      <c r="A259" s="6"/>
      <c r="B259" s="17"/>
      <c r="C259" s="17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4.4" x14ac:dyDescent="0.3">
      <c r="A260" s="6"/>
      <c r="B260" s="17"/>
      <c r="C260" s="17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4.4" x14ac:dyDescent="0.3">
      <c r="A261" s="6"/>
      <c r="B261" s="17"/>
      <c r="C261" s="17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4.4" x14ac:dyDescent="0.3">
      <c r="A262" s="6"/>
      <c r="B262" s="17"/>
      <c r="C262" s="17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4.4" x14ac:dyDescent="0.3">
      <c r="A263" s="6"/>
      <c r="B263" s="17"/>
      <c r="C263" s="17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4.4" x14ac:dyDescent="0.3">
      <c r="A264" s="6"/>
      <c r="B264" s="17"/>
      <c r="C264" s="17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4.4" x14ac:dyDescent="0.3">
      <c r="A265" s="6"/>
      <c r="B265" s="17"/>
      <c r="C265" s="17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4.4" x14ac:dyDescent="0.3">
      <c r="A266" s="6"/>
      <c r="B266" s="17"/>
      <c r="C266" s="17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4.4" x14ac:dyDescent="0.3">
      <c r="A267" s="6"/>
      <c r="B267" s="17"/>
      <c r="C267" s="17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4.4" x14ac:dyDescent="0.3">
      <c r="A268" s="6"/>
      <c r="B268" s="17"/>
      <c r="C268" s="17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4.4" x14ac:dyDescent="0.3">
      <c r="A269" s="6"/>
      <c r="B269" s="17"/>
      <c r="C269" s="17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4.4" x14ac:dyDescent="0.3">
      <c r="A270" s="6"/>
      <c r="B270" s="17"/>
      <c r="C270" s="17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4.4" x14ac:dyDescent="0.3">
      <c r="A271" s="6"/>
      <c r="B271" s="17"/>
      <c r="C271" s="17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4.4" x14ac:dyDescent="0.3">
      <c r="A272" s="6"/>
      <c r="B272" s="17"/>
      <c r="C272" s="17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4.4" x14ac:dyDescent="0.3">
      <c r="A273" s="6"/>
      <c r="B273" s="17"/>
      <c r="C273" s="17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4.4" x14ac:dyDescent="0.3">
      <c r="A274" s="6"/>
      <c r="B274" s="17"/>
      <c r="C274" s="17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4.4" x14ac:dyDescent="0.3">
      <c r="A275" s="6"/>
      <c r="B275" s="17"/>
      <c r="C275" s="17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4.4" x14ac:dyDescent="0.3">
      <c r="A276" s="6"/>
      <c r="B276" s="17"/>
      <c r="C276" s="17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4.4" x14ac:dyDescent="0.3">
      <c r="A277" s="6"/>
      <c r="B277" s="17"/>
      <c r="C277" s="17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4.4" x14ac:dyDescent="0.3">
      <c r="A278" s="6"/>
      <c r="B278" s="17"/>
      <c r="C278" s="17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4.4" x14ac:dyDescent="0.3">
      <c r="A279" s="6"/>
      <c r="B279" s="17"/>
      <c r="C279" s="17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4.4" x14ac:dyDescent="0.3">
      <c r="A280" s="6"/>
      <c r="B280" s="17"/>
      <c r="C280" s="17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4.4" x14ac:dyDescent="0.3">
      <c r="A281" s="6"/>
      <c r="B281" s="17"/>
      <c r="C281" s="17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4.4" x14ac:dyDescent="0.3">
      <c r="A282" s="6"/>
      <c r="B282" s="17"/>
      <c r="C282" s="17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4.4" x14ac:dyDescent="0.3">
      <c r="A283" s="6"/>
      <c r="B283" s="17"/>
      <c r="C283" s="17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4.4" x14ac:dyDescent="0.3">
      <c r="A284" s="6"/>
      <c r="B284" s="17"/>
      <c r="C284" s="17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4.4" x14ac:dyDescent="0.3">
      <c r="A285" s="6"/>
      <c r="B285" s="17"/>
      <c r="C285" s="17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4.4" x14ac:dyDescent="0.3">
      <c r="A286" s="6"/>
      <c r="B286" s="17"/>
      <c r="C286" s="17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4.4" x14ac:dyDescent="0.3">
      <c r="A287" s="6"/>
      <c r="B287" s="17"/>
      <c r="C287" s="17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4.4" x14ac:dyDescent="0.3">
      <c r="A288" s="6"/>
      <c r="B288" s="17"/>
      <c r="C288" s="17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4.4" x14ac:dyDescent="0.3">
      <c r="A289" s="6"/>
      <c r="B289" s="17"/>
      <c r="C289" s="17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4.4" x14ac:dyDescent="0.3">
      <c r="A290" s="6"/>
      <c r="B290" s="17"/>
      <c r="C290" s="17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4.4" x14ac:dyDescent="0.3">
      <c r="A291" s="6"/>
      <c r="B291" s="17"/>
      <c r="C291" s="17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4.4" x14ac:dyDescent="0.3">
      <c r="A292" s="6"/>
      <c r="B292" s="17"/>
      <c r="C292" s="17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4.4" x14ac:dyDescent="0.3">
      <c r="A293" s="6"/>
      <c r="B293" s="17"/>
      <c r="C293" s="17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4.4" x14ac:dyDescent="0.3">
      <c r="A294" s="6"/>
      <c r="B294" s="17"/>
      <c r="C294" s="17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4.4" x14ac:dyDescent="0.3">
      <c r="A295" s="6"/>
      <c r="B295" s="17"/>
      <c r="C295" s="17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4.4" x14ac:dyDescent="0.3">
      <c r="A296" s="6"/>
      <c r="B296" s="17"/>
      <c r="C296" s="17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4.4" x14ac:dyDescent="0.3">
      <c r="A297" s="6"/>
      <c r="B297" s="17"/>
      <c r="C297" s="17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4.4" x14ac:dyDescent="0.3">
      <c r="A298" s="6"/>
      <c r="B298" s="17"/>
      <c r="C298" s="17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4.4" x14ac:dyDescent="0.3">
      <c r="A299" s="6"/>
      <c r="B299" s="17"/>
      <c r="C299" s="17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4.4" x14ac:dyDescent="0.3">
      <c r="A300" s="6"/>
      <c r="B300" s="17"/>
      <c r="C300" s="17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4.4" x14ac:dyDescent="0.3">
      <c r="A301" s="6"/>
      <c r="B301" s="17"/>
      <c r="C301" s="17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4.4" x14ac:dyDescent="0.3">
      <c r="A302" s="6"/>
      <c r="B302" s="17"/>
      <c r="C302" s="17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4.4" x14ac:dyDescent="0.3">
      <c r="A303" s="6"/>
      <c r="B303" s="17"/>
      <c r="C303" s="17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4.4" x14ac:dyDescent="0.3">
      <c r="A304" s="6"/>
      <c r="B304" s="17"/>
      <c r="C304" s="17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4.4" x14ac:dyDescent="0.3">
      <c r="A305" s="6"/>
      <c r="B305" s="17"/>
      <c r="C305" s="17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4.4" x14ac:dyDescent="0.3">
      <c r="A306" s="6"/>
      <c r="B306" s="17"/>
      <c r="C306" s="17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4.4" x14ac:dyDescent="0.3">
      <c r="A307" s="6"/>
      <c r="B307" s="17"/>
      <c r="C307" s="17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4.4" x14ac:dyDescent="0.3">
      <c r="A308" s="6"/>
      <c r="B308" s="17"/>
      <c r="C308" s="17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4.4" x14ac:dyDescent="0.3">
      <c r="A309" s="6"/>
      <c r="B309" s="17"/>
      <c r="C309" s="17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4.4" x14ac:dyDescent="0.3">
      <c r="A310" s="6"/>
      <c r="B310" s="17"/>
      <c r="C310" s="17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4.4" x14ac:dyDescent="0.3">
      <c r="A311" s="6"/>
      <c r="B311" s="17"/>
      <c r="C311" s="17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4.4" x14ac:dyDescent="0.3">
      <c r="A312" s="6"/>
      <c r="B312" s="17"/>
      <c r="C312" s="17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4.4" x14ac:dyDescent="0.3">
      <c r="A313" s="6"/>
      <c r="B313" s="17"/>
      <c r="C313" s="17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4.4" x14ac:dyDescent="0.3">
      <c r="A314" s="6"/>
      <c r="B314" s="17"/>
      <c r="C314" s="17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4.4" x14ac:dyDescent="0.3">
      <c r="A315" s="6"/>
      <c r="B315" s="17"/>
      <c r="C315" s="17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4.4" x14ac:dyDescent="0.3">
      <c r="A316" s="6"/>
      <c r="B316" s="17"/>
      <c r="C316" s="17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4.4" x14ac:dyDescent="0.3">
      <c r="A317" s="6"/>
      <c r="B317" s="17"/>
      <c r="C317" s="17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4.4" x14ac:dyDescent="0.3">
      <c r="A318" s="6"/>
      <c r="B318" s="17"/>
      <c r="C318" s="17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4.4" x14ac:dyDescent="0.3">
      <c r="A319" s="6"/>
      <c r="B319" s="17"/>
      <c r="C319" s="17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4.4" x14ac:dyDescent="0.3">
      <c r="A320" s="6"/>
      <c r="B320" s="17"/>
      <c r="C320" s="17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4.4" x14ac:dyDescent="0.3">
      <c r="A321" s="6"/>
      <c r="B321" s="17"/>
      <c r="C321" s="17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4.4" x14ac:dyDescent="0.3">
      <c r="A322" s="6"/>
      <c r="B322" s="17"/>
      <c r="C322" s="17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4.4" x14ac:dyDescent="0.3">
      <c r="A323" s="6"/>
      <c r="B323" s="17"/>
      <c r="C323" s="17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4.4" x14ac:dyDescent="0.3">
      <c r="A324" s="6"/>
      <c r="B324" s="17"/>
      <c r="C324" s="17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4.4" x14ac:dyDescent="0.3">
      <c r="A325" s="6"/>
      <c r="B325" s="17"/>
      <c r="C325" s="17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4.4" x14ac:dyDescent="0.3">
      <c r="A326" s="6"/>
      <c r="B326" s="17"/>
      <c r="C326" s="17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4.4" x14ac:dyDescent="0.3">
      <c r="A327" s="6"/>
      <c r="B327" s="17"/>
      <c r="C327" s="17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4.4" x14ac:dyDescent="0.3">
      <c r="A328" s="6"/>
      <c r="B328" s="17"/>
      <c r="C328" s="17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4.4" x14ac:dyDescent="0.3">
      <c r="A329" s="6"/>
      <c r="B329" s="17"/>
      <c r="C329" s="17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4.4" x14ac:dyDescent="0.3">
      <c r="A330" s="6"/>
      <c r="B330" s="17"/>
      <c r="C330" s="17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4.4" x14ac:dyDescent="0.3">
      <c r="A331" s="6"/>
      <c r="B331" s="17"/>
      <c r="C331" s="17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4.4" x14ac:dyDescent="0.3">
      <c r="A332" s="6"/>
      <c r="B332" s="17"/>
      <c r="C332" s="17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4.4" x14ac:dyDescent="0.3">
      <c r="A333" s="6"/>
      <c r="B333" s="17"/>
      <c r="C333" s="17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4.4" x14ac:dyDescent="0.3">
      <c r="A334" s="6"/>
      <c r="B334" s="17"/>
      <c r="C334" s="17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4.4" x14ac:dyDescent="0.3">
      <c r="A335" s="6"/>
      <c r="B335" s="17"/>
      <c r="C335" s="17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4.4" x14ac:dyDescent="0.3">
      <c r="A336" s="6"/>
      <c r="B336" s="17"/>
      <c r="C336" s="17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4.4" x14ac:dyDescent="0.3">
      <c r="A337" s="6"/>
      <c r="B337" s="17"/>
      <c r="C337" s="17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4.4" x14ac:dyDescent="0.3">
      <c r="A338" s="6"/>
      <c r="B338" s="17"/>
      <c r="C338" s="17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4.4" x14ac:dyDescent="0.3">
      <c r="A339" s="6"/>
      <c r="B339" s="17"/>
      <c r="C339" s="17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4.4" x14ac:dyDescent="0.3">
      <c r="A340" s="6"/>
      <c r="B340" s="17"/>
      <c r="C340" s="17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4.4" x14ac:dyDescent="0.3">
      <c r="A341" s="6"/>
      <c r="B341" s="17"/>
      <c r="C341" s="17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4.4" x14ac:dyDescent="0.3">
      <c r="A342" s="6"/>
      <c r="B342" s="17"/>
      <c r="C342" s="17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4.4" x14ac:dyDescent="0.3">
      <c r="A343" s="6"/>
      <c r="B343" s="17"/>
      <c r="C343" s="17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4.4" x14ac:dyDescent="0.3">
      <c r="A344" s="6"/>
      <c r="B344" s="17"/>
      <c r="C344" s="17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4.4" x14ac:dyDescent="0.3">
      <c r="A345" s="6"/>
      <c r="B345" s="17"/>
      <c r="C345" s="17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4.4" x14ac:dyDescent="0.3">
      <c r="A346" s="6"/>
      <c r="B346" s="17"/>
      <c r="C346" s="17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4.4" x14ac:dyDescent="0.3">
      <c r="A347" s="6"/>
      <c r="B347" s="17"/>
      <c r="C347" s="17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4.4" x14ac:dyDescent="0.3">
      <c r="A348" s="6"/>
      <c r="B348" s="17"/>
      <c r="C348" s="17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4.4" x14ac:dyDescent="0.3">
      <c r="A349" s="6"/>
      <c r="B349" s="17"/>
      <c r="C349" s="17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4.4" x14ac:dyDescent="0.3">
      <c r="A350" s="6"/>
      <c r="B350" s="17"/>
      <c r="C350" s="17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4.4" x14ac:dyDescent="0.3">
      <c r="A351" s="6"/>
      <c r="B351" s="17"/>
      <c r="C351" s="17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4.4" x14ac:dyDescent="0.3">
      <c r="A352" s="6"/>
      <c r="B352" s="17"/>
      <c r="C352" s="17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4.4" x14ac:dyDescent="0.3">
      <c r="A353" s="6"/>
      <c r="B353" s="17"/>
      <c r="C353" s="17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4.4" x14ac:dyDescent="0.3">
      <c r="A354" s="6"/>
      <c r="B354" s="17"/>
      <c r="C354" s="17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4.4" x14ac:dyDescent="0.3">
      <c r="A355" s="6"/>
      <c r="B355" s="17"/>
      <c r="C355" s="17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4.4" x14ac:dyDescent="0.3">
      <c r="A356" s="6"/>
      <c r="B356" s="17"/>
      <c r="C356" s="17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4.4" x14ac:dyDescent="0.3">
      <c r="A357" s="6"/>
      <c r="B357" s="17"/>
      <c r="C357" s="17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4.4" x14ac:dyDescent="0.3">
      <c r="A358" s="6"/>
      <c r="B358" s="17"/>
      <c r="C358" s="17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4.4" x14ac:dyDescent="0.3">
      <c r="A359" s="6"/>
      <c r="B359" s="17"/>
      <c r="C359" s="17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4.4" x14ac:dyDescent="0.3">
      <c r="A360" s="6"/>
      <c r="B360" s="17"/>
      <c r="C360" s="17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4.4" x14ac:dyDescent="0.3">
      <c r="A361" s="6"/>
      <c r="B361" s="17"/>
      <c r="C361" s="17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4.4" x14ac:dyDescent="0.3">
      <c r="A362" s="6"/>
      <c r="B362" s="17"/>
      <c r="C362" s="17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4.4" x14ac:dyDescent="0.3">
      <c r="A363" s="6"/>
      <c r="B363" s="17"/>
      <c r="C363" s="17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4.4" x14ac:dyDescent="0.3">
      <c r="A364" s="6"/>
      <c r="B364" s="17"/>
      <c r="C364" s="17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4.4" x14ac:dyDescent="0.3">
      <c r="A365" s="6"/>
      <c r="B365" s="17"/>
      <c r="C365" s="17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4.4" x14ac:dyDescent="0.3">
      <c r="A366" s="6"/>
      <c r="B366" s="17"/>
      <c r="C366" s="17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4.4" x14ac:dyDescent="0.3">
      <c r="A367" s="6"/>
      <c r="B367" s="17"/>
      <c r="C367" s="17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4.4" x14ac:dyDescent="0.3">
      <c r="A368" s="6"/>
      <c r="B368" s="17"/>
      <c r="C368" s="17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4.4" x14ac:dyDescent="0.3">
      <c r="A369" s="6"/>
      <c r="B369" s="17"/>
      <c r="C369" s="17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4.4" x14ac:dyDescent="0.3">
      <c r="A370" s="6"/>
      <c r="B370" s="17"/>
      <c r="C370" s="17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4.4" x14ac:dyDescent="0.3">
      <c r="A371" s="6"/>
      <c r="B371" s="17"/>
      <c r="C371" s="17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4.4" x14ac:dyDescent="0.3">
      <c r="A372" s="6"/>
      <c r="B372" s="17"/>
      <c r="C372" s="17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4.4" x14ac:dyDescent="0.3">
      <c r="A373" s="6"/>
      <c r="B373" s="17"/>
      <c r="C373" s="17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4.4" x14ac:dyDescent="0.3">
      <c r="A374" s="6"/>
      <c r="B374" s="17"/>
      <c r="C374" s="17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4.4" x14ac:dyDescent="0.3">
      <c r="A375" s="6"/>
      <c r="B375" s="17"/>
      <c r="C375" s="17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4.4" x14ac:dyDescent="0.3">
      <c r="A376" s="6"/>
      <c r="B376" s="17"/>
      <c r="C376" s="17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4.4" x14ac:dyDescent="0.3">
      <c r="A377" s="6"/>
      <c r="B377" s="17"/>
      <c r="C377" s="17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4.4" x14ac:dyDescent="0.3">
      <c r="A378" s="6"/>
      <c r="B378" s="17"/>
      <c r="C378" s="17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4.4" x14ac:dyDescent="0.3">
      <c r="A379" s="6"/>
      <c r="B379" s="17"/>
      <c r="C379" s="17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4.4" x14ac:dyDescent="0.3">
      <c r="A380" s="6"/>
      <c r="B380" s="17"/>
      <c r="C380" s="17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4.4" x14ac:dyDescent="0.3">
      <c r="A381" s="6"/>
      <c r="B381" s="17"/>
      <c r="C381" s="17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4.4" x14ac:dyDescent="0.3">
      <c r="A382" s="6"/>
      <c r="B382" s="17"/>
      <c r="C382" s="17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4.4" x14ac:dyDescent="0.3">
      <c r="A383" s="6"/>
      <c r="B383" s="17"/>
      <c r="C383" s="17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4.4" x14ac:dyDescent="0.3">
      <c r="A384" s="6"/>
      <c r="B384" s="17"/>
      <c r="C384" s="17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4.4" x14ac:dyDescent="0.3">
      <c r="A385" s="6"/>
      <c r="B385" s="17"/>
      <c r="C385" s="17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4.4" x14ac:dyDescent="0.3">
      <c r="A386" s="6"/>
      <c r="B386" s="17"/>
      <c r="C386" s="17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4.4" x14ac:dyDescent="0.3">
      <c r="A387" s="6"/>
      <c r="B387" s="17"/>
      <c r="C387" s="17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4.4" x14ac:dyDescent="0.3">
      <c r="A388" s="6"/>
      <c r="B388" s="17"/>
      <c r="C388" s="17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4.4" x14ac:dyDescent="0.3">
      <c r="A389" s="6"/>
      <c r="B389" s="17"/>
      <c r="C389" s="17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4.4" x14ac:dyDescent="0.3">
      <c r="A390" s="6"/>
      <c r="B390" s="17"/>
      <c r="C390" s="17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4.4" x14ac:dyDescent="0.3">
      <c r="A391" s="6"/>
      <c r="B391" s="17"/>
      <c r="C391" s="17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4.4" x14ac:dyDescent="0.3">
      <c r="A392" s="6"/>
      <c r="B392" s="17"/>
      <c r="C392" s="17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4.4" x14ac:dyDescent="0.3">
      <c r="A393" s="6"/>
      <c r="B393" s="17"/>
      <c r="C393" s="17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4.4" x14ac:dyDescent="0.3">
      <c r="A394" s="6"/>
      <c r="B394" s="17"/>
      <c r="C394" s="17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4.4" x14ac:dyDescent="0.3">
      <c r="A395" s="6"/>
      <c r="B395" s="17"/>
      <c r="C395" s="17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4.4" x14ac:dyDescent="0.3">
      <c r="A396" s="6"/>
      <c r="B396" s="17"/>
      <c r="C396" s="17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4.4" x14ac:dyDescent="0.3">
      <c r="A397" s="6"/>
      <c r="B397" s="17"/>
      <c r="C397" s="17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4.4" x14ac:dyDescent="0.3">
      <c r="A398" s="6"/>
      <c r="B398" s="17"/>
      <c r="C398" s="17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4.4" x14ac:dyDescent="0.3">
      <c r="A399" s="6"/>
      <c r="B399" s="17"/>
      <c r="C399" s="17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4.4" x14ac:dyDescent="0.3">
      <c r="A400" s="6"/>
      <c r="B400" s="17"/>
      <c r="C400" s="17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4.4" x14ac:dyDescent="0.3">
      <c r="A401" s="6"/>
      <c r="B401" s="17"/>
      <c r="C401" s="17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4.4" x14ac:dyDescent="0.3">
      <c r="A402" s="6"/>
      <c r="B402" s="17"/>
      <c r="C402" s="17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4.4" x14ac:dyDescent="0.3">
      <c r="A403" s="6"/>
      <c r="B403" s="17"/>
      <c r="C403" s="17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4.4" x14ac:dyDescent="0.3">
      <c r="A404" s="6"/>
      <c r="B404" s="17"/>
      <c r="C404" s="17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4.4" x14ac:dyDescent="0.3">
      <c r="A405" s="6"/>
      <c r="B405" s="17"/>
      <c r="C405" s="17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4.4" x14ac:dyDescent="0.3">
      <c r="A406" s="6"/>
      <c r="B406" s="17"/>
      <c r="C406" s="17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4.4" x14ac:dyDescent="0.3">
      <c r="A407" s="6"/>
      <c r="B407" s="17"/>
      <c r="C407" s="17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4.4" x14ac:dyDescent="0.3">
      <c r="A408" s="6"/>
      <c r="B408" s="17"/>
      <c r="C408" s="17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4.4" x14ac:dyDescent="0.3">
      <c r="A409" s="6"/>
      <c r="B409" s="17"/>
      <c r="C409" s="17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4.4" x14ac:dyDescent="0.3">
      <c r="A410" s="6"/>
      <c r="B410" s="17"/>
      <c r="C410" s="17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4.4" x14ac:dyDescent="0.3">
      <c r="A411" s="6"/>
      <c r="B411" s="17"/>
      <c r="C411" s="17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4.4" x14ac:dyDescent="0.3">
      <c r="A412" s="6"/>
      <c r="B412" s="17"/>
      <c r="C412" s="17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4.4" x14ac:dyDescent="0.3">
      <c r="A413" s="6"/>
      <c r="B413" s="17"/>
      <c r="C413" s="17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4.4" x14ac:dyDescent="0.3">
      <c r="A414" s="6"/>
      <c r="B414" s="17"/>
      <c r="C414" s="17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4.4" x14ac:dyDescent="0.3">
      <c r="A415" s="6"/>
      <c r="B415" s="17"/>
      <c r="C415" s="17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4.4" x14ac:dyDescent="0.3">
      <c r="A416" s="6"/>
      <c r="B416" s="17"/>
      <c r="C416" s="17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4.4" x14ac:dyDescent="0.3">
      <c r="A417" s="6"/>
      <c r="B417" s="17"/>
      <c r="C417" s="17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4.4" x14ac:dyDescent="0.3">
      <c r="A418" s="6"/>
      <c r="B418" s="17"/>
      <c r="C418" s="17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4.4" x14ac:dyDescent="0.3">
      <c r="A419" s="6"/>
      <c r="B419" s="17"/>
      <c r="C419" s="17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4.4" x14ac:dyDescent="0.3">
      <c r="A420" s="6"/>
      <c r="B420" s="17"/>
      <c r="C420" s="17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4.4" x14ac:dyDescent="0.3">
      <c r="A421" s="6"/>
      <c r="B421" s="17"/>
      <c r="C421" s="17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4.4" x14ac:dyDescent="0.3">
      <c r="A422" s="6"/>
      <c r="B422" s="17"/>
      <c r="C422" s="17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4.4" x14ac:dyDescent="0.3">
      <c r="A423" s="6"/>
      <c r="B423" s="17"/>
      <c r="C423" s="17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4.4" x14ac:dyDescent="0.3">
      <c r="A424" s="6"/>
      <c r="B424" s="17"/>
      <c r="C424" s="17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4.4" x14ac:dyDescent="0.3">
      <c r="A425" s="6"/>
      <c r="B425" s="17"/>
      <c r="C425" s="17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4.4" x14ac:dyDescent="0.3">
      <c r="A426" s="6"/>
      <c r="B426" s="17"/>
      <c r="C426" s="17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4.4" x14ac:dyDescent="0.3">
      <c r="A427" s="6"/>
      <c r="B427" s="17"/>
      <c r="C427" s="17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4.4" x14ac:dyDescent="0.3">
      <c r="A428" s="6"/>
      <c r="B428" s="17"/>
      <c r="C428" s="17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4.4" x14ac:dyDescent="0.3">
      <c r="A429" s="6"/>
      <c r="B429" s="17"/>
      <c r="C429" s="17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4.4" x14ac:dyDescent="0.3">
      <c r="A430" s="6"/>
      <c r="B430" s="17"/>
      <c r="C430" s="17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4.4" x14ac:dyDescent="0.3">
      <c r="A431" s="6"/>
      <c r="B431" s="17"/>
      <c r="C431" s="17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4.4" x14ac:dyDescent="0.3">
      <c r="A432" s="6"/>
      <c r="B432" s="17"/>
      <c r="C432" s="17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4.4" x14ac:dyDescent="0.3">
      <c r="A433" s="6"/>
      <c r="B433" s="17"/>
      <c r="C433" s="17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4.4" x14ac:dyDescent="0.3">
      <c r="A434" s="6"/>
      <c r="B434" s="17"/>
      <c r="C434" s="17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4.4" x14ac:dyDescent="0.3">
      <c r="A435" s="6"/>
      <c r="B435" s="17"/>
      <c r="C435" s="17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4.4" x14ac:dyDescent="0.3">
      <c r="A436" s="6"/>
      <c r="B436" s="17"/>
      <c r="C436" s="17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4.4" x14ac:dyDescent="0.3">
      <c r="A437" s="6"/>
      <c r="B437" s="17"/>
      <c r="C437" s="17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4.4" x14ac:dyDescent="0.3">
      <c r="A438" s="6"/>
      <c r="B438" s="17"/>
      <c r="C438" s="17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4.4" x14ac:dyDescent="0.3">
      <c r="A439" s="6"/>
      <c r="B439" s="17"/>
      <c r="C439" s="17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4.4" x14ac:dyDescent="0.3">
      <c r="A440" s="6"/>
      <c r="B440" s="17"/>
      <c r="C440" s="17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4.4" x14ac:dyDescent="0.3">
      <c r="A441" s="6"/>
      <c r="B441" s="17"/>
      <c r="C441" s="17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4.4" x14ac:dyDescent="0.3">
      <c r="A442" s="6"/>
      <c r="B442" s="17"/>
      <c r="C442" s="17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4.4" x14ac:dyDescent="0.3">
      <c r="A443" s="6"/>
      <c r="B443" s="17"/>
      <c r="C443" s="17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4.4" x14ac:dyDescent="0.3">
      <c r="A444" s="6"/>
      <c r="B444" s="17"/>
      <c r="C444" s="17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4.4" x14ac:dyDescent="0.3">
      <c r="A445" s="6"/>
      <c r="B445" s="17"/>
      <c r="C445" s="17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4.4" x14ac:dyDescent="0.3">
      <c r="A446" s="6"/>
      <c r="B446" s="17"/>
      <c r="C446" s="17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4.4" x14ac:dyDescent="0.3">
      <c r="A447" s="6"/>
      <c r="B447" s="17"/>
      <c r="C447" s="17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4.4" x14ac:dyDescent="0.3">
      <c r="A448" s="6"/>
      <c r="B448" s="17"/>
      <c r="C448" s="17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4.4" x14ac:dyDescent="0.3">
      <c r="A449" s="6"/>
      <c r="B449" s="17"/>
      <c r="C449" s="17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4.4" x14ac:dyDescent="0.3">
      <c r="A450" s="6"/>
      <c r="B450" s="17"/>
      <c r="C450" s="17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4.4" x14ac:dyDescent="0.3">
      <c r="A451" s="6"/>
      <c r="B451" s="17"/>
      <c r="C451" s="17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4.4" x14ac:dyDescent="0.3">
      <c r="A452" s="6"/>
      <c r="B452" s="17"/>
      <c r="C452" s="17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4.4" x14ac:dyDescent="0.3">
      <c r="A453" s="6"/>
      <c r="B453" s="17"/>
      <c r="C453" s="17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4.4" x14ac:dyDescent="0.3">
      <c r="A454" s="6"/>
      <c r="B454" s="17"/>
      <c r="C454" s="17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4.4" x14ac:dyDescent="0.3">
      <c r="A455" s="6"/>
      <c r="B455" s="17"/>
      <c r="C455" s="17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4.4" x14ac:dyDescent="0.3">
      <c r="A456" s="6"/>
      <c r="B456" s="17"/>
      <c r="C456" s="17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4.4" x14ac:dyDescent="0.3">
      <c r="A457" s="6"/>
      <c r="B457" s="17"/>
      <c r="C457" s="17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4.4" x14ac:dyDescent="0.3">
      <c r="A458" s="6"/>
      <c r="B458" s="17"/>
      <c r="C458" s="17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4.4" x14ac:dyDescent="0.3">
      <c r="A459" s="6"/>
      <c r="B459" s="17"/>
      <c r="C459" s="17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4.4" x14ac:dyDescent="0.3">
      <c r="A460" s="6"/>
      <c r="B460" s="17"/>
      <c r="C460" s="17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4.4" x14ac:dyDescent="0.3">
      <c r="A461" s="6"/>
      <c r="B461" s="17"/>
      <c r="C461" s="17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4.4" x14ac:dyDescent="0.3">
      <c r="A462" s="6"/>
      <c r="B462" s="17"/>
      <c r="C462" s="17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4.4" x14ac:dyDescent="0.3">
      <c r="A463" s="6"/>
      <c r="B463" s="17"/>
      <c r="C463" s="17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4.4" x14ac:dyDescent="0.3">
      <c r="A464" s="6"/>
      <c r="B464" s="17"/>
      <c r="C464" s="17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4.4" x14ac:dyDescent="0.3">
      <c r="A465" s="6"/>
      <c r="B465" s="17"/>
      <c r="C465" s="17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4.4" x14ac:dyDescent="0.3">
      <c r="A466" s="6"/>
      <c r="B466" s="17"/>
      <c r="C466" s="17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4.4" x14ac:dyDescent="0.3">
      <c r="A467" s="6"/>
      <c r="B467" s="17"/>
      <c r="C467" s="17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4.4" x14ac:dyDescent="0.3">
      <c r="A468" s="6"/>
      <c r="B468" s="17"/>
      <c r="C468" s="17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4.4" x14ac:dyDescent="0.3">
      <c r="A469" s="6"/>
      <c r="B469" s="17"/>
      <c r="C469" s="17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4.4" x14ac:dyDescent="0.3">
      <c r="A470" s="6"/>
      <c r="B470" s="17"/>
      <c r="C470" s="17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4.4" x14ac:dyDescent="0.3">
      <c r="A471" s="6"/>
      <c r="B471" s="17"/>
      <c r="C471" s="17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4.4" x14ac:dyDescent="0.3">
      <c r="A472" s="6"/>
      <c r="B472" s="17"/>
      <c r="C472" s="17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4.4" x14ac:dyDescent="0.3">
      <c r="A473" s="6"/>
      <c r="B473" s="17"/>
      <c r="C473" s="17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4.4" x14ac:dyDescent="0.3">
      <c r="A474" s="6"/>
      <c r="B474" s="17"/>
      <c r="C474" s="17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4.4" x14ac:dyDescent="0.3">
      <c r="A475" s="6"/>
      <c r="B475" s="17"/>
      <c r="C475" s="17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4.4" x14ac:dyDescent="0.3">
      <c r="A476" s="6"/>
      <c r="B476" s="17"/>
      <c r="C476" s="17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4.4" x14ac:dyDescent="0.3">
      <c r="A477" s="6"/>
      <c r="B477" s="17"/>
      <c r="C477" s="17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4.4" x14ac:dyDescent="0.3">
      <c r="A478" s="6"/>
      <c r="B478" s="17"/>
      <c r="C478" s="17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4.4" x14ac:dyDescent="0.3">
      <c r="A479" s="6"/>
      <c r="B479" s="17"/>
      <c r="C479" s="17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4.4" x14ac:dyDescent="0.3">
      <c r="A480" s="6"/>
      <c r="B480" s="17"/>
      <c r="C480" s="17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4.4" x14ac:dyDescent="0.3">
      <c r="A481" s="6"/>
      <c r="B481" s="17"/>
      <c r="C481" s="17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4.4" x14ac:dyDescent="0.3">
      <c r="A482" s="6"/>
      <c r="B482" s="17"/>
      <c r="C482" s="17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4.4" x14ac:dyDescent="0.3">
      <c r="A483" s="6"/>
      <c r="B483" s="17"/>
      <c r="C483" s="17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4.4" x14ac:dyDescent="0.3">
      <c r="A484" s="6"/>
      <c r="B484" s="17"/>
      <c r="C484" s="17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4.4" x14ac:dyDescent="0.3">
      <c r="A485" s="6"/>
      <c r="B485" s="17"/>
      <c r="C485" s="17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4.4" x14ac:dyDescent="0.3">
      <c r="A486" s="6"/>
      <c r="B486" s="17"/>
      <c r="C486" s="17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4.4" x14ac:dyDescent="0.3">
      <c r="A487" s="6"/>
      <c r="B487" s="17"/>
      <c r="C487" s="17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4.4" x14ac:dyDescent="0.3">
      <c r="A488" s="6"/>
      <c r="B488" s="17"/>
      <c r="C488" s="17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4.4" x14ac:dyDescent="0.3">
      <c r="A489" s="6"/>
      <c r="B489" s="17"/>
      <c r="C489" s="17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4.4" x14ac:dyDescent="0.3">
      <c r="A490" s="6"/>
      <c r="B490" s="17"/>
      <c r="C490" s="17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4.4" x14ac:dyDescent="0.3">
      <c r="A491" s="6"/>
      <c r="B491" s="17"/>
      <c r="C491" s="17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4.4" x14ac:dyDescent="0.3">
      <c r="A492" s="6"/>
      <c r="B492" s="17"/>
      <c r="C492" s="17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4.4" x14ac:dyDescent="0.3">
      <c r="A493" s="6"/>
      <c r="B493" s="17"/>
      <c r="C493" s="17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4.4" x14ac:dyDescent="0.3">
      <c r="A494" s="6"/>
      <c r="B494" s="17"/>
      <c r="C494" s="17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4.4" x14ac:dyDescent="0.3">
      <c r="A495" s="6"/>
      <c r="B495" s="17"/>
      <c r="C495" s="17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4.4" x14ac:dyDescent="0.3">
      <c r="A496" s="6"/>
      <c r="B496" s="17"/>
      <c r="C496" s="17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4.4" x14ac:dyDescent="0.3">
      <c r="A497" s="6"/>
      <c r="B497" s="17"/>
      <c r="C497" s="17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4.4" x14ac:dyDescent="0.3">
      <c r="A498" s="6"/>
      <c r="B498" s="17"/>
      <c r="C498" s="17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4.4" x14ac:dyDescent="0.3">
      <c r="A499" s="6"/>
      <c r="B499" s="17"/>
      <c r="C499" s="17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4.4" x14ac:dyDescent="0.3">
      <c r="A500" s="6"/>
      <c r="B500" s="17"/>
      <c r="C500" s="17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4.4" x14ac:dyDescent="0.3">
      <c r="A501" s="6"/>
      <c r="B501" s="17"/>
      <c r="C501" s="17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4.4" x14ac:dyDescent="0.3">
      <c r="A502" s="6"/>
      <c r="B502" s="17"/>
      <c r="C502" s="17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4.4" x14ac:dyDescent="0.3">
      <c r="A503" s="6"/>
      <c r="B503" s="17"/>
      <c r="C503" s="17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4.4" x14ac:dyDescent="0.3">
      <c r="A504" s="6"/>
      <c r="B504" s="17"/>
      <c r="C504" s="17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4.4" x14ac:dyDescent="0.3">
      <c r="A505" s="6"/>
      <c r="B505" s="17"/>
      <c r="C505" s="17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4.4" x14ac:dyDescent="0.3">
      <c r="A506" s="6"/>
      <c r="B506" s="17"/>
      <c r="C506" s="17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4.4" x14ac:dyDescent="0.3">
      <c r="A507" s="6"/>
      <c r="B507" s="17"/>
      <c r="C507" s="17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4.4" x14ac:dyDescent="0.3">
      <c r="A508" s="6"/>
      <c r="B508" s="17"/>
      <c r="C508" s="17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4.4" x14ac:dyDescent="0.3">
      <c r="A509" s="6"/>
      <c r="B509" s="17"/>
      <c r="C509" s="17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4.4" x14ac:dyDescent="0.3">
      <c r="A510" s="6"/>
      <c r="B510" s="17"/>
      <c r="C510" s="17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4.4" x14ac:dyDescent="0.3">
      <c r="A511" s="6"/>
      <c r="B511" s="17"/>
      <c r="C511" s="17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4.4" x14ac:dyDescent="0.3">
      <c r="A512" s="6"/>
      <c r="B512" s="17"/>
      <c r="C512" s="17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4.4" x14ac:dyDescent="0.3">
      <c r="A513" s="6"/>
      <c r="B513" s="17"/>
      <c r="C513" s="17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4.4" x14ac:dyDescent="0.3">
      <c r="A514" s="6"/>
      <c r="B514" s="17"/>
      <c r="C514" s="17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4.4" x14ac:dyDescent="0.3">
      <c r="A515" s="6"/>
      <c r="B515" s="17"/>
      <c r="C515" s="17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4.4" x14ac:dyDescent="0.3">
      <c r="A516" s="6"/>
      <c r="B516" s="17"/>
      <c r="C516" s="17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4.4" x14ac:dyDescent="0.3">
      <c r="A517" s="6"/>
      <c r="B517" s="17"/>
      <c r="C517" s="17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4.4" x14ac:dyDescent="0.3">
      <c r="A518" s="6"/>
      <c r="B518" s="17"/>
      <c r="C518" s="17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4.4" x14ac:dyDescent="0.3">
      <c r="A519" s="6"/>
      <c r="B519" s="17"/>
      <c r="C519" s="17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4.4" x14ac:dyDescent="0.3">
      <c r="A520" s="6"/>
      <c r="B520" s="17"/>
      <c r="C520" s="17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4.4" x14ac:dyDescent="0.3">
      <c r="A521" s="6"/>
      <c r="B521" s="17"/>
      <c r="C521" s="17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4.4" x14ac:dyDescent="0.3">
      <c r="A522" s="6"/>
      <c r="B522" s="17"/>
      <c r="C522" s="17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4.4" x14ac:dyDescent="0.3">
      <c r="A523" s="6"/>
      <c r="B523" s="17"/>
      <c r="C523" s="17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4.4" x14ac:dyDescent="0.3">
      <c r="A524" s="6"/>
      <c r="B524" s="17"/>
      <c r="C524" s="17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4.4" x14ac:dyDescent="0.3">
      <c r="A525" s="6"/>
      <c r="B525" s="17"/>
      <c r="C525" s="17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4.4" x14ac:dyDescent="0.3">
      <c r="A526" s="6"/>
      <c r="B526" s="17"/>
      <c r="C526" s="17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4.4" x14ac:dyDescent="0.3">
      <c r="A527" s="6"/>
      <c r="B527" s="17"/>
      <c r="C527" s="17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4.4" x14ac:dyDescent="0.3">
      <c r="A528" s="6"/>
      <c r="B528" s="17"/>
      <c r="C528" s="17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4.4" x14ac:dyDescent="0.3">
      <c r="A529" s="6"/>
      <c r="B529" s="17"/>
      <c r="C529" s="17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4.4" x14ac:dyDescent="0.3">
      <c r="A530" s="6"/>
      <c r="B530" s="17"/>
      <c r="C530" s="17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4.4" x14ac:dyDescent="0.3">
      <c r="A531" s="6"/>
      <c r="B531" s="17"/>
      <c r="C531" s="17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4.4" x14ac:dyDescent="0.3">
      <c r="A532" s="6"/>
      <c r="B532" s="17"/>
      <c r="C532" s="17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4.4" x14ac:dyDescent="0.3">
      <c r="A533" s="6"/>
      <c r="B533" s="17"/>
      <c r="C533" s="17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4.4" x14ac:dyDescent="0.3">
      <c r="A534" s="6"/>
      <c r="B534" s="17"/>
      <c r="C534" s="17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4.4" x14ac:dyDescent="0.3">
      <c r="A535" s="6"/>
      <c r="B535" s="17"/>
      <c r="C535" s="17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4.4" x14ac:dyDescent="0.3">
      <c r="A536" s="6"/>
      <c r="B536" s="17"/>
      <c r="C536" s="17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4.4" x14ac:dyDescent="0.3">
      <c r="A537" s="6"/>
      <c r="B537" s="17"/>
      <c r="C537" s="17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4.4" x14ac:dyDescent="0.3">
      <c r="A538" s="6"/>
      <c r="B538" s="17"/>
      <c r="C538" s="17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4.4" x14ac:dyDescent="0.3">
      <c r="A539" s="6"/>
      <c r="B539" s="17"/>
      <c r="C539" s="17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4.4" x14ac:dyDescent="0.3">
      <c r="A540" s="6"/>
      <c r="B540" s="17"/>
      <c r="C540" s="17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4.4" x14ac:dyDescent="0.3">
      <c r="A541" s="6"/>
      <c r="B541" s="17"/>
      <c r="C541" s="17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4.4" x14ac:dyDescent="0.3">
      <c r="A542" s="6"/>
      <c r="B542" s="17"/>
      <c r="C542" s="17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4.4" x14ac:dyDescent="0.3">
      <c r="A543" s="6"/>
      <c r="B543" s="17"/>
      <c r="C543" s="17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4.4" x14ac:dyDescent="0.3">
      <c r="A544" s="6"/>
      <c r="B544" s="17"/>
      <c r="C544" s="17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4.4" x14ac:dyDescent="0.3">
      <c r="A545" s="6"/>
      <c r="B545" s="17"/>
      <c r="C545" s="17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4.4" x14ac:dyDescent="0.3">
      <c r="A546" s="6"/>
      <c r="B546" s="17"/>
      <c r="C546" s="17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4.4" x14ac:dyDescent="0.3">
      <c r="A547" s="6"/>
      <c r="B547" s="17"/>
      <c r="C547" s="17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4.4" x14ac:dyDescent="0.3">
      <c r="A548" s="6"/>
      <c r="B548" s="17"/>
      <c r="C548" s="17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4.4" x14ac:dyDescent="0.3">
      <c r="A549" s="6"/>
      <c r="B549" s="17"/>
      <c r="C549" s="17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4.4" x14ac:dyDescent="0.3">
      <c r="A550" s="6"/>
      <c r="B550" s="17"/>
      <c r="C550" s="17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4.4" x14ac:dyDescent="0.3">
      <c r="A551" s="6"/>
      <c r="B551" s="17"/>
      <c r="C551" s="17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4.4" x14ac:dyDescent="0.3">
      <c r="A552" s="6"/>
      <c r="B552" s="17"/>
      <c r="C552" s="17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4.4" x14ac:dyDescent="0.3">
      <c r="A553" s="6"/>
      <c r="B553" s="17"/>
      <c r="C553" s="17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4.4" x14ac:dyDescent="0.3">
      <c r="A554" s="6"/>
      <c r="B554" s="17"/>
      <c r="C554" s="17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4.4" x14ac:dyDescent="0.3">
      <c r="A555" s="6"/>
      <c r="B555" s="17"/>
      <c r="C555" s="17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4.4" x14ac:dyDescent="0.3">
      <c r="A556" s="6"/>
      <c r="B556" s="17"/>
      <c r="C556" s="17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4.4" x14ac:dyDescent="0.3">
      <c r="A557" s="6"/>
      <c r="B557" s="17"/>
      <c r="C557" s="17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4.4" x14ac:dyDescent="0.3">
      <c r="A558" s="6"/>
      <c r="B558" s="17"/>
      <c r="C558" s="17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4.4" x14ac:dyDescent="0.3">
      <c r="A559" s="6"/>
      <c r="B559" s="17"/>
      <c r="C559" s="17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4.4" x14ac:dyDescent="0.3">
      <c r="A560" s="6"/>
      <c r="B560" s="17"/>
      <c r="C560" s="17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4.4" x14ac:dyDescent="0.3">
      <c r="A561" s="6"/>
      <c r="B561" s="17"/>
      <c r="C561" s="17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4.4" x14ac:dyDescent="0.3">
      <c r="A562" s="6"/>
      <c r="B562" s="17"/>
      <c r="C562" s="17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4.4" x14ac:dyDescent="0.3">
      <c r="A563" s="6"/>
      <c r="B563" s="17"/>
      <c r="C563" s="17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4.4" x14ac:dyDescent="0.3">
      <c r="A564" s="6"/>
      <c r="B564" s="17"/>
      <c r="C564" s="17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4.4" x14ac:dyDescent="0.3">
      <c r="A565" s="6"/>
      <c r="B565" s="17"/>
      <c r="C565" s="17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4.4" x14ac:dyDescent="0.3">
      <c r="A566" s="6"/>
      <c r="B566" s="17"/>
      <c r="C566" s="17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4.4" x14ac:dyDescent="0.3">
      <c r="A567" s="6"/>
      <c r="B567" s="17"/>
      <c r="C567" s="17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4.4" x14ac:dyDescent="0.3">
      <c r="A568" s="6"/>
      <c r="B568" s="17"/>
      <c r="C568" s="17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4.4" x14ac:dyDescent="0.3">
      <c r="A569" s="6"/>
      <c r="B569" s="17"/>
      <c r="C569" s="17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4.4" x14ac:dyDescent="0.3">
      <c r="A570" s="6"/>
      <c r="B570" s="17"/>
      <c r="C570" s="17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4.4" x14ac:dyDescent="0.3">
      <c r="A571" s="6"/>
      <c r="B571" s="17"/>
      <c r="C571" s="17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4.4" x14ac:dyDescent="0.3">
      <c r="A572" s="6"/>
      <c r="B572" s="17"/>
      <c r="C572" s="17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4.4" x14ac:dyDescent="0.3">
      <c r="A573" s="6"/>
      <c r="B573" s="17"/>
      <c r="C573" s="17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4.4" x14ac:dyDescent="0.3">
      <c r="A574" s="6"/>
      <c r="B574" s="17"/>
      <c r="C574" s="17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4.4" x14ac:dyDescent="0.3">
      <c r="A575" s="6"/>
      <c r="B575" s="17"/>
      <c r="C575" s="17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4.4" x14ac:dyDescent="0.3">
      <c r="A576" s="6"/>
      <c r="B576" s="17"/>
      <c r="C576" s="17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4.4" x14ac:dyDescent="0.3">
      <c r="A577" s="6"/>
      <c r="B577" s="17"/>
      <c r="C577" s="17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4.4" x14ac:dyDescent="0.3">
      <c r="A578" s="6"/>
      <c r="B578" s="17"/>
      <c r="C578" s="17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4.4" x14ac:dyDescent="0.3">
      <c r="A579" s="6"/>
      <c r="B579" s="17"/>
      <c r="C579" s="17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4.4" x14ac:dyDescent="0.3">
      <c r="A580" s="6"/>
      <c r="B580" s="17"/>
      <c r="C580" s="17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4.4" x14ac:dyDescent="0.3">
      <c r="A581" s="6"/>
      <c r="B581" s="17"/>
      <c r="C581" s="17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4.4" x14ac:dyDescent="0.3">
      <c r="A582" s="6"/>
      <c r="B582" s="17"/>
      <c r="C582" s="17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4.4" x14ac:dyDescent="0.3">
      <c r="A583" s="6"/>
      <c r="B583" s="17"/>
      <c r="C583" s="17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4.4" x14ac:dyDescent="0.3">
      <c r="A584" s="6"/>
      <c r="B584" s="17"/>
      <c r="C584" s="17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4.4" x14ac:dyDescent="0.3">
      <c r="A585" s="6"/>
      <c r="B585" s="17"/>
      <c r="C585" s="17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4.4" x14ac:dyDescent="0.3">
      <c r="A586" s="6"/>
      <c r="B586" s="17"/>
      <c r="C586" s="17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4.4" x14ac:dyDescent="0.3">
      <c r="A587" s="6"/>
      <c r="B587" s="17"/>
      <c r="C587" s="17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4.4" x14ac:dyDescent="0.3">
      <c r="A588" s="6"/>
      <c r="B588" s="17"/>
      <c r="C588" s="17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4.4" x14ac:dyDescent="0.3">
      <c r="A589" s="6"/>
      <c r="B589" s="17"/>
      <c r="C589" s="17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4.4" x14ac:dyDescent="0.3">
      <c r="A590" s="6"/>
      <c r="B590" s="17"/>
      <c r="C590" s="17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4.4" x14ac:dyDescent="0.3">
      <c r="A591" s="6"/>
      <c r="B591" s="17"/>
      <c r="C591" s="17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4.4" x14ac:dyDescent="0.3">
      <c r="A592" s="6"/>
      <c r="B592" s="17"/>
      <c r="C592" s="17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4.4" x14ac:dyDescent="0.3">
      <c r="A593" s="6"/>
      <c r="B593" s="17"/>
      <c r="C593" s="17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4.4" x14ac:dyDescent="0.3">
      <c r="A594" s="6"/>
      <c r="B594" s="17"/>
      <c r="C594" s="17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4.4" x14ac:dyDescent="0.3">
      <c r="A595" s="6"/>
      <c r="B595" s="17"/>
      <c r="C595" s="17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4.4" x14ac:dyDescent="0.3">
      <c r="A596" s="6"/>
      <c r="B596" s="17"/>
      <c r="C596" s="17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4.4" x14ac:dyDescent="0.3">
      <c r="A597" s="6"/>
      <c r="B597" s="17"/>
      <c r="C597" s="17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4.4" x14ac:dyDescent="0.3">
      <c r="A598" s="6"/>
      <c r="B598" s="17"/>
      <c r="C598" s="17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4.4" x14ac:dyDescent="0.3">
      <c r="A599" s="6"/>
      <c r="B599" s="17"/>
      <c r="C599" s="17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4.4" x14ac:dyDescent="0.3">
      <c r="A600" s="6"/>
      <c r="B600" s="17"/>
      <c r="C600" s="17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4.4" x14ac:dyDescent="0.3">
      <c r="A601" s="6"/>
      <c r="B601" s="17"/>
      <c r="C601" s="17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4.4" x14ac:dyDescent="0.3">
      <c r="A602" s="6"/>
      <c r="B602" s="17"/>
      <c r="C602" s="17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4.4" x14ac:dyDescent="0.3">
      <c r="A603" s="6"/>
      <c r="B603" s="17"/>
      <c r="C603" s="17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4.4" x14ac:dyDescent="0.3">
      <c r="A604" s="6"/>
      <c r="B604" s="17"/>
      <c r="C604" s="17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4.4" x14ac:dyDescent="0.3">
      <c r="A605" s="6"/>
      <c r="B605" s="17"/>
      <c r="C605" s="17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4.4" x14ac:dyDescent="0.3">
      <c r="A606" s="6"/>
      <c r="B606" s="17"/>
      <c r="C606" s="17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4.4" x14ac:dyDescent="0.3">
      <c r="A607" s="6"/>
      <c r="B607" s="17"/>
      <c r="C607" s="17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4.4" x14ac:dyDescent="0.3">
      <c r="A608" s="6"/>
      <c r="B608" s="17"/>
      <c r="C608" s="17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4.4" x14ac:dyDescent="0.3">
      <c r="A609" s="6"/>
      <c r="B609" s="17"/>
      <c r="C609" s="17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4.4" x14ac:dyDescent="0.3">
      <c r="A610" s="6"/>
      <c r="B610" s="17"/>
      <c r="C610" s="17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4.4" x14ac:dyDescent="0.3">
      <c r="A611" s="6"/>
      <c r="B611" s="17"/>
      <c r="C611" s="17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4.4" x14ac:dyDescent="0.3">
      <c r="A612" s="6"/>
      <c r="B612" s="17"/>
      <c r="C612" s="17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4.4" x14ac:dyDescent="0.3">
      <c r="A613" s="6"/>
      <c r="B613" s="17"/>
      <c r="C613" s="17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4.4" x14ac:dyDescent="0.3">
      <c r="A614" s="6"/>
      <c r="B614" s="17"/>
      <c r="C614" s="17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4.4" x14ac:dyDescent="0.3">
      <c r="A615" s="6"/>
      <c r="B615" s="17"/>
      <c r="C615" s="17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4.4" x14ac:dyDescent="0.3">
      <c r="A616" s="6"/>
      <c r="B616" s="17"/>
      <c r="C616" s="17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4.4" x14ac:dyDescent="0.3">
      <c r="A617" s="6"/>
      <c r="B617" s="17"/>
      <c r="C617" s="17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4.4" x14ac:dyDescent="0.3">
      <c r="A618" s="6"/>
      <c r="B618" s="17"/>
      <c r="C618" s="17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4.4" x14ac:dyDescent="0.3">
      <c r="A619" s="6"/>
      <c r="B619" s="17"/>
      <c r="C619" s="17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4.4" x14ac:dyDescent="0.3">
      <c r="A620" s="6"/>
      <c r="B620" s="17"/>
      <c r="C620" s="17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4.4" x14ac:dyDescent="0.3">
      <c r="A621" s="6"/>
      <c r="B621" s="17"/>
      <c r="C621" s="17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4.4" x14ac:dyDescent="0.3">
      <c r="A622" s="6"/>
      <c r="B622" s="17"/>
      <c r="C622" s="17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4.4" x14ac:dyDescent="0.3">
      <c r="A623" s="6"/>
      <c r="B623" s="17"/>
      <c r="C623" s="17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4.4" x14ac:dyDescent="0.3">
      <c r="A624" s="6"/>
      <c r="B624" s="17"/>
      <c r="C624" s="17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4.4" x14ac:dyDescent="0.3">
      <c r="A625" s="6"/>
      <c r="B625" s="17"/>
      <c r="C625" s="17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4.4" x14ac:dyDescent="0.3">
      <c r="A626" s="6"/>
      <c r="B626" s="17"/>
      <c r="C626" s="17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4.4" x14ac:dyDescent="0.3">
      <c r="A627" s="6"/>
      <c r="B627" s="17"/>
      <c r="C627" s="17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4.4" x14ac:dyDescent="0.3">
      <c r="A628" s="6"/>
      <c r="B628" s="17"/>
      <c r="C628" s="17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4.4" x14ac:dyDescent="0.3">
      <c r="A629" s="6"/>
      <c r="B629" s="17"/>
      <c r="C629" s="17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4.4" x14ac:dyDescent="0.3">
      <c r="A630" s="6"/>
      <c r="B630" s="17"/>
      <c r="C630" s="17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4.4" x14ac:dyDescent="0.3">
      <c r="A631" s="6"/>
      <c r="B631" s="17"/>
      <c r="C631" s="17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4.4" x14ac:dyDescent="0.3">
      <c r="A632" s="6"/>
      <c r="B632" s="17"/>
      <c r="C632" s="17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4.4" x14ac:dyDescent="0.3">
      <c r="A633" s="6"/>
      <c r="B633" s="17"/>
      <c r="C633" s="17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4.4" x14ac:dyDescent="0.3">
      <c r="A634" s="6"/>
      <c r="B634" s="17"/>
      <c r="C634" s="17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4.4" x14ac:dyDescent="0.3">
      <c r="A635" s="6"/>
      <c r="B635" s="17"/>
      <c r="C635" s="17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4.4" x14ac:dyDescent="0.3">
      <c r="A636" s="6"/>
      <c r="B636" s="17"/>
      <c r="C636" s="17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4.4" x14ac:dyDescent="0.3">
      <c r="A637" s="6"/>
      <c r="B637" s="17"/>
      <c r="C637" s="17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4.4" x14ac:dyDescent="0.3">
      <c r="A638" s="6"/>
      <c r="B638" s="17"/>
      <c r="C638" s="17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4.4" x14ac:dyDescent="0.3">
      <c r="A639" s="6"/>
      <c r="B639" s="17"/>
      <c r="C639" s="17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4.4" x14ac:dyDescent="0.3">
      <c r="A640" s="6"/>
      <c r="B640" s="17"/>
      <c r="C640" s="17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4.4" x14ac:dyDescent="0.3">
      <c r="A641" s="6"/>
      <c r="B641" s="17"/>
      <c r="C641" s="17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4.4" x14ac:dyDescent="0.3">
      <c r="A642" s="6"/>
      <c r="B642" s="17"/>
      <c r="C642" s="17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4.4" x14ac:dyDescent="0.3">
      <c r="A643" s="6"/>
      <c r="B643" s="17"/>
      <c r="C643" s="17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4.4" x14ac:dyDescent="0.3">
      <c r="A644" s="6"/>
      <c r="B644" s="17"/>
      <c r="C644" s="17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4.4" x14ac:dyDescent="0.3">
      <c r="A645" s="6"/>
      <c r="B645" s="17"/>
      <c r="C645" s="17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4.4" x14ac:dyDescent="0.3">
      <c r="A646" s="6"/>
      <c r="B646" s="17"/>
      <c r="C646" s="17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4.4" x14ac:dyDescent="0.3">
      <c r="A647" s="6"/>
      <c r="B647" s="17"/>
      <c r="C647" s="17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4.4" x14ac:dyDescent="0.3">
      <c r="A648" s="6"/>
      <c r="B648" s="17"/>
      <c r="C648" s="17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4.4" x14ac:dyDescent="0.3">
      <c r="A649" s="6"/>
      <c r="B649" s="17"/>
      <c r="C649" s="17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4.4" x14ac:dyDescent="0.3">
      <c r="A650" s="6"/>
      <c r="B650" s="17"/>
      <c r="C650" s="17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4.4" x14ac:dyDescent="0.3">
      <c r="A651" s="6"/>
      <c r="B651" s="17"/>
      <c r="C651" s="17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4.4" x14ac:dyDescent="0.3">
      <c r="A652" s="6"/>
      <c r="B652" s="17"/>
      <c r="C652" s="17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4.4" x14ac:dyDescent="0.3">
      <c r="A653" s="6"/>
      <c r="B653" s="17"/>
      <c r="C653" s="17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4.4" x14ac:dyDescent="0.3">
      <c r="A654" s="6"/>
      <c r="B654" s="17"/>
      <c r="C654" s="17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4.4" x14ac:dyDescent="0.3">
      <c r="A655" s="6"/>
      <c r="B655" s="17"/>
      <c r="C655" s="17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4.4" x14ac:dyDescent="0.3">
      <c r="A656" s="6"/>
      <c r="B656" s="17"/>
      <c r="C656" s="17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4.4" x14ac:dyDescent="0.3">
      <c r="A657" s="6"/>
      <c r="B657" s="17"/>
      <c r="C657" s="17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4.4" x14ac:dyDescent="0.3">
      <c r="A658" s="6"/>
      <c r="B658" s="17"/>
      <c r="C658" s="17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4.4" x14ac:dyDescent="0.3">
      <c r="A659" s="6"/>
      <c r="B659" s="17"/>
      <c r="C659" s="17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4.4" x14ac:dyDescent="0.3">
      <c r="A660" s="6"/>
      <c r="B660" s="17"/>
      <c r="C660" s="17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4.4" x14ac:dyDescent="0.3">
      <c r="A661" s="6"/>
      <c r="B661" s="17"/>
      <c r="C661" s="17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4.4" x14ac:dyDescent="0.3">
      <c r="A662" s="6"/>
      <c r="B662" s="17"/>
      <c r="C662" s="17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4.4" x14ac:dyDescent="0.3">
      <c r="A663" s="6"/>
      <c r="B663" s="17"/>
      <c r="C663" s="17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4.4" x14ac:dyDescent="0.3">
      <c r="A664" s="6"/>
      <c r="B664" s="17"/>
      <c r="C664" s="17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4.4" x14ac:dyDescent="0.3">
      <c r="A665" s="6"/>
      <c r="B665" s="17"/>
      <c r="C665" s="17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4.4" x14ac:dyDescent="0.3">
      <c r="A666" s="6"/>
      <c r="B666" s="17"/>
      <c r="C666" s="17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4.4" x14ac:dyDescent="0.3">
      <c r="A667" s="6"/>
      <c r="B667" s="17"/>
      <c r="C667" s="17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4.4" x14ac:dyDescent="0.3">
      <c r="A668" s="6"/>
      <c r="B668" s="17"/>
      <c r="C668" s="17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4.4" x14ac:dyDescent="0.3">
      <c r="A669" s="6"/>
      <c r="B669" s="17"/>
      <c r="C669" s="17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4.4" x14ac:dyDescent="0.3">
      <c r="A670" s="6"/>
      <c r="B670" s="17"/>
      <c r="C670" s="17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4.4" x14ac:dyDescent="0.3">
      <c r="A671" s="6"/>
      <c r="B671" s="17"/>
      <c r="C671" s="17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4.4" x14ac:dyDescent="0.3">
      <c r="A672" s="6"/>
      <c r="B672" s="17"/>
      <c r="C672" s="17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4.4" x14ac:dyDescent="0.3">
      <c r="A673" s="6"/>
      <c r="B673" s="17"/>
      <c r="C673" s="17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4.4" x14ac:dyDescent="0.3">
      <c r="A674" s="6"/>
      <c r="B674" s="17"/>
      <c r="C674" s="17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4.4" x14ac:dyDescent="0.3">
      <c r="A675" s="6"/>
      <c r="B675" s="17"/>
      <c r="C675" s="17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4.4" x14ac:dyDescent="0.3">
      <c r="A676" s="6"/>
      <c r="B676" s="17"/>
      <c r="C676" s="17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4.4" x14ac:dyDescent="0.3">
      <c r="A677" s="6"/>
      <c r="B677" s="17"/>
      <c r="C677" s="17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4.4" x14ac:dyDescent="0.3">
      <c r="A678" s="6"/>
      <c r="B678" s="17"/>
      <c r="C678" s="17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4.4" x14ac:dyDescent="0.3">
      <c r="A679" s="6"/>
      <c r="B679" s="17"/>
      <c r="C679" s="17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4.4" x14ac:dyDescent="0.3">
      <c r="A680" s="6"/>
      <c r="B680" s="17"/>
      <c r="C680" s="17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4.4" x14ac:dyDescent="0.3">
      <c r="A681" s="6"/>
      <c r="B681" s="17"/>
      <c r="C681" s="17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4.4" x14ac:dyDescent="0.3">
      <c r="A682" s="6"/>
      <c r="B682" s="17"/>
      <c r="C682" s="17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4.4" x14ac:dyDescent="0.3">
      <c r="A683" s="6"/>
      <c r="B683" s="17"/>
      <c r="C683" s="17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4.4" x14ac:dyDescent="0.3">
      <c r="A684" s="6"/>
      <c r="B684" s="17"/>
      <c r="C684" s="17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4.4" x14ac:dyDescent="0.3">
      <c r="A685" s="6"/>
      <c r="B685" s="17"/>
      <c r="C685" s="17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4.4" x14ac:dyDescent="0.3">
      <c r="A686" s="6"/>
      <c r="B686" s="17"/>
      <c r="C686" s="17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4.4" x14ac:dyDescent="0.3">
      <c r="A687" s="6"/>
      <c r="B687" s="17"/>
      <c r="C687" s="17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4.4" x14ac:dyDescent="0.3">
      <c r="A688" s="6"/>
      <c r="B688" s="17"/>
      <c r="C688" s="17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4.4" x14ac:dyDescent="0.3">
      <c r="A689" s="6"/>
      <c r="B689" s="17"/>
      <c r="C689" s="17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4.4" x14ac:dyDescent="0.3">
      <c r="A690" s="6"/>
      <c r="B690" s="17"/>
      <c r="C690" s="17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4.4" x14ac:dyDescent="0.3">
      <c r="A691" s="6"/>
      <c r="B691" s="17"/>
      <c r="C691" s="17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4.4" x14ac:dyDescent="0.3">
      <c r="A692" s="6"/>
      <c r="B692" s="17"/>
      <c r="C692" s="17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4.4" x14ac:dyDescent="0.3">
      <c r="A693" s="6"/>
      <c r="B693" s="17"/>
      <c r="C693" s="17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4.4" x14ac:dyDescent="0.3">
      <c r="A694" s="6"/>
      <c r="B694" s="17"/>
      <c r="C694" s="17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4.4" x14ac:dyDescent="0.3">
      <c r="A695" s="6"/>
      <c r="B695" s="17"/>
      <c r="C695" s="17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4.4" x14ac:dyDescent="0.3">
      <c r="A696" s="6"/>
      <c r="B696" s="17"/>
      <c r="C696" s="17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4.4" x14ac:dyDescent="0.3">
      <c r="A697" s="6"/>
      <c r="B697" s="17"/>
      <c r="C697" s="17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4.4" x14ac:dyDescent="0.3">
      <c r="A698" s="6"/>
      <c r="B698" s="17"/>
      <c r="C698" s="17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4.4" x14ac:dyDescent="0.3">
      <c r="A699" s="6"/>
      <c r="B699" s="17"/>
      <c r="C699" s="17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4.4" x14ac:dyDescent="0.3">
      <c r="A700" s="6"/>
      <c r="B700" s="17"/>
      <c r="C700" s="17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4.4" x14ac:dyDescent="0.3">
      <c r="A701" s="6"/>
      <c r="B701" s="17"/>
      <c r="C701" s="17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4.4" x14ac:dyDescent="0.3">
      <c r="A702" s="6"/>
      <c r="B702" s="17"/>
      <c r="C702" s="17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4.4" x14ac:dyDescent="0.3">
      <c r="A703" s="6"/>
      <c r="B703" s="17"/>
      <c r="C703" s="17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4.4" x14ac:dyDescent="0.3">
      <c r="A704" s="6"/>
      <c r="B704" s="17"/>
      <c r="C704" s="17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4.4" x14ac:dyDescent="0.3">
      <c r="A705" s="6"/>
      <c r="B705" s="17"/>
      <c r="C705" s="17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4.4" x14ac:dyDescent="0.3">
      <c r="A706" s="6"/>
      <c r="B706" s="17"/>
      <c r="C706" s="17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4.4" x14ac:dyDescent="0.3">
      <c r="A707" s="6"/>
      <c r="B707" s="17"/>
      <c r="C707" s="17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4.4" x14ac:dyDescent="0.3">
      <c r="A708" s="6"/>
      <c r="B708" s="17"/>
      <c r="C708" s="17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4.4" x14ac:dyDescent="0.3">
      <c r="A709" s="6"/>
      <c r="B709" s="17"/>
      <c r="C709" s="17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4.4" x14ac:dyDescent="0.3">
      <c r="A710" s="6"/>
      <c r="B710" s="17"/>
      <c r="C710" s="17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4.4" x14ac:dyDescent="0.3">
      <c r="A711" s="6"/>
      <c r="B711" s="17"/>
      <c r="C711" s="17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4.4" x14ac:dyDescent="0.3">
      <c r="A712" s="6"/>
      <c r="B712" s="17"/>
      <c r="C712" s="17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4.4" x14ac:dyDescent="0.3">
      <c r="A713" s="6"/>
      <c r="B713" s="17"/>
      <c r="C713" s="17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4.4" x14ac:dyDescent="0.3">
      <c r="A714" s="6"/>
      <c r="B714" s="17"/>
      <c r="C714" s="17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4.4" x14ac:dyDescent="0.3">
      <c r="A715" s="6"/>
      <c r="B715" s="17"/>
      <c r="C715" s="17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4.4" x14ac:dyDescent="0.3">
      <c r="A716" s="6"/>
      <c r="B716" s="17"/>
      <c r="C716" s="17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4.4" x14ac:dyDescent="0.3">
      <c r="A717" s="6"/>
      <c r="B717" s="17"/>
      <c r="C717" s="17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4.4" x14ac:dyDescent="0.3">
      <c r="A718" s="6"/>
      <c r="B718" s="17"/>
      <c r="C718" s="17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4.4" x14ac:dyDescent="0.3">
      <c r="A719" s="6"/>
      <c r="B719" s="17"/>
      <c r="C719" s="17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4.4" x14ac:dyDescent="0.3">
      <c r="A720" s="6"/>
      <c r="B720" s="17"/>
      <c r="C720" s="17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4.4" x14ac:dyDescent="0.3">
      <c r="A721" s="6"/>
      <c r="B721" s="17"/>
      <c r="C721" s="17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4.4" x14ac:dyDescent="0.3">
      <c r="A722" s="6"/>
      <c r="B722" s="17"/>
      <c r="C722" s="17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4.4" x14ac:dyDescent="0.3">
      <c r="A723" s="6"/>
      <c r="B723" s="17"/>
      <c r="C723" s="17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4.4" x14ac:dyDescent="0.3">
      <c r="A724" s="6"/>
      <c r="B724" s="17"/>
      <c r="C724" s="17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4.4" x14ac:dyDescent="0.3">
      <c r="A725" s="6"/>
      <c r="B725" s="17"/>
      <c r="C725" s="17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4.4" x14ac:dyDescent="0.3">
      <c r="A726" s="6"/>
      <c r="B726" s="17"/>
      <c r="C726" s="17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4.4" x14ac:dyDescent="0.3">
      <c r="A727" s="6"/>
      <c r="B727" s="17"/>
      <c r="C727" s="17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4.4" x14ac:dyDescent="0.3">
      <c r="A728" s="6"/>
      <c r="B728" s="17"/>
      <c r="C728" s="17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4.4" x14ac:dyDescent="0.3">
      <c r="A729" s="6"/>
      <c r="B729" s="17"/>
      <c r="C729" s="17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4.4" x14ac:dyDescent="0.3">
      <c r="A730" s="6"/>
      <c r="B730" s="17"/>
      <c r="C730" s="17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4.4" x14ac:dyDescent="0.3">
      <c r="A731" s="6"/>
      <c r="B731" s="17"/>
      <c r="C731" s="17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4.4" x14ac:dyDescent="0.3">
      <c r="A732" s="6"/>
      <c r="B732" s="17"/>
      <c r="C732" s="17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4.4" x14ac:dyDescent="0.3">
      <c r="A733" s="6"/>
      <c r="B733" s="17"/>
      <c r="C733" s="17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4.4" x14ac:dyDescent="0.3">
      <c r="A734" s="6"/>
      <c r="B734" s="17"/>
      <c r="C734" s="17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4.4" x14ac:dyDescent="0.3">
      <c r="A735" s="6"/>
      <c r="B735" s="17"/>
      <c r="C735" s="17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4.4" x14ac:dyDescent="0.3">
      <c r="A736" s="6"/>
      <c r="B736" s="17"/>
      <c r="C736" s="17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4.4" x14ac:dyDescent="0.3">
      <c r="A737" s="6"/>
      <c r="B737" s="17"/>
      <c r="C737" s="17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4.4" x14ac:dyDescent="0.3">
      <c r="A738" s="6"/>
      <c r="B738" s="17"/>
      <c r="C738" s="17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4.4" x14ac:dyDescent="0.3">
      <c r="A739" s="6"/>
      <c r="B739" s="17"/>
      <c r="C739" s="17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4.4" x14ac:dyDescent="0.3">
      <c r="A740" s="6"/>
      <c r="B740" s="17"/>
      <c r="C740" s="17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4.4" x14ac:dyDescent="0.3">
      <c r="A741" s="6"/>
      <c r="B741" s="17"/>
      <c r="C741" s="17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4.4" x14ac:dyDescent="0.3">
      <c r="A742" s="6"/>
      <c r="B742" s="17"/>
      <c r="C742" s="17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4.4" x14ac:dyDescent="0.3">
      <c r="A743" s="6"/>
      <c r="B743" s="17"/>
      <c r="C743" s="17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4.4" x14ac:dyDescent="0.3">
      <c r="A744" s="6"/>
      <c r="B744" s="17"/>
      <c r="C744" s="17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4.4" x14ac:dyDescent="0.3">
      <c r="A745" s="6"/>
      <c r="B745" s="17"/>
      <c r="C745" s="17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4.4" x14ac:dyDescent="0.3">
      <c r="A746" s="6"/>
      <c r="B746" s="17"/>
      <c r="C746" s="17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4.4" x14ac:dyDescent="0.3">
      <c r="A747" s="6"/>
      <c r="B747" s="17"/>
      <c r="C747" s="17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4.4" x14ac:dyDescent="0.3">
      <c r="A748" s="6"/>
      <c r="B748" s="17"/>
      <c r="C748" s="17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4.4" x14ac:dyDescent="0.3">
      <c r="A749" s="6"/>
      <c r="B749" s="17"/>
      <c r="C749" s="17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4.4" x14ac:dyDescent="0.3">
      <c r="A750" s="6"/>
      <c r="B750" s="17"/>
      <c r="C750" s="17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4.4" x14ac:dyDescent="0.3">
      <c r="A751" s="6"/>
      <c r="B751" s="17"/>
      <c r="C751" s="17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4.4" x14ac:dyDescent="0.3">
      <c r="A752" s="6"/>
      <c r="B752" s="17"/>
      <c r="C752" s="17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4.4" x14ac:dyDescent="0.3">
      <c r="A753" s="6"/>
      <c r="B753" s="17"/>
      <c r="C753" s="17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4.4" x14ac:dyDescent="0.3">
      <c r="A754" s="6"/>
      <c r="B754" s="17"/>
      <c r="C754" s="17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4.4" x14ac:dyDescent="0.3">
      <c r="A755" s="6"/>
      <c r="B755" s="17"/>
      <c r="C755" s="17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4.4" x14ac:dyDescent="0.3">
      <c r="A756" s="6"/>
      <c r="B756" s="17"/>
      <c r="C756" s="17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4.4" x14ac:dyDescent="0.3">
      <c r="A757" s="6"/>
      <c r="B757" s="17"/>
      <c r="C757" s="17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4.4" x14ac:dyDescent="0.3">
      <c r="A758" s="6"/>
      <c r="B758" s="17"/>
      <c r="C758" s="17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4.4" x14ac:dyDescent="0.3">
      <c r="A759" s="6"/>
      <c r="B759" s="17"/>
      <c r="C759" s="17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4.4" x14ac:dyDescent="0.3">
      <c r="A760" s="6"/>
      <c r="B760" s="17"/>
      <c r="C760" s="17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4.4" x14ac:dyDescent="0.3">
      <c r="A761" s="6"/>
      <c r="B761" s="17"/>
      <c r="C761" s="17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4.4" x14ac:dyDescent="0.3">
      <c r="A762" s="6"/>
      <c r="B762" s="17"/>
      <c r="C762" s="17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4.4" x14ac:dyDescent="0.3">
      <c r="A763" s="6"/>
      <c r="B763" s="17"/>
      <c r="C763" s="17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4.4" x14ac:dyDescent="0.3">
      <c r="A764" s="6"/>
      <c r="B764" s="17"/>
      <c r="C764" s="17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4.4" x14ac:dyDescent="0.3">
      <c r="A765" s="6"/>
      <c r="B765" s="17"/>
      <c r="C765" s="17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4.4" x14ac:dyDescent="0.3">
      <c r="A766" s="6"/>
      <c r="B766" s="17"/>
      <c r="C766" s="17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4.4" x14ac:dyDescent="0.3">
      <c r="A767" s="6"/>
      <c r="B767" s="17"/>
      <c r="C767" s="17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4.4" x14ac:dyDescent="0.3">
      <c r="A768" s="6"/>
      <c r="B768" s="17"/>
      <c r="C768" s="17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4.4" x14ac:dyDescent="0.3">
      <c r="A769" s="6"/>
      <c r="B769" s="17"/>
      <c r="C769" s="17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4.4" x14ac:dyDescent="0.3">
      <c r="A770" s="6"/>
      <c r="B770" s="17"/>
      <c r="C770" s="17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4.4" x14ac:dyDescent="0.3">
      <c r="A771" s="6"/>
      <c r="B771" s="17"/>
      <c r="C771" s="17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4.4" x14ac:dyDescent="0.3">
      <c r="A772" s="6"/>
      <c r="B772" s="17"/>
      <c r="C772" s="17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4.4" x14ac:dyDescent="0.3">
      <c r="A773" s="6"/>
      <c r="B773" s="17"/>
      <c r="C773" s="17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4.4" x14ac:dyDescent="0.3">
      <c r="A774" s="6"/>
      <c r="B774" s="17"/>
      <c r="C774" s="17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4.4" x14ac:dyDescent="0.3">
      <c r="A775" s="6"/>
      <c r="B775" s="17"/>
      <c r="C775" s="17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4.4" x14ac:dyDescent="0.3">
      <c r="A776" s="6"/>
      <c r="B776" s="17"/>
      <c r="C776" s="17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4.4" x14ac:dyDescent="0.3">
      <c r="A777" s="6"/>
      <c r="B777" s="17"/>
      <c r="C777" s="17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4.4" x14ac:dyDescent="0.3">
      <c r="A778" s="6"/>
      <c r="B778" s="17"/>
      <c r="C778" s="17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4.4" x14ac:dyDescent="0.3">
      <c r="A779" s="6"/>
      <c r="B779" s="17"/>
      <c r="C779" s="17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4.4" x14ac:dyDescent="0.3">
      <c r="A780" s="6"/>
      <c r="B780" s="17"/>
      <c r="C780" s="17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4.4" x14ac:dyDescent="0.3">
      <c r="A781" s="6"/>
      <c r="B781" s="17"/>
      <c r="C781" s="17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4.4" x14ac:dyDescent="0.3">
      <c r="A782" s="6"/>
      <c r="B782" s="17"/>
      <c r="C782" s="17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4.4" x14ac:dyDescent="0.3">
      <c r="A783" s="6"/>
      <c r="B783" s="17"/>
      <c r="C783" s="17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4.4" x14ac:dyDescent="0.3">
      <c r="A784" s="6"/>
      <c r="B784" s="17"/>
      <c r="C784" s="17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4.4" x14ac:dyDescent="0.3">
      <c r="A785" s="6"/>
      <c r="B785" s="17"/>
      <c r="C785" s="17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4.4" x14ac:dyDescent="0.3">
      <c r="A786" s="6"/>
      <c r="B786" s="17"/>
      <c r="C786" s="17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4.4" x14ac:dyDescent="0.3">
      <c r="A787" s="6"/>
      <c r="B787" s="17"/>
      <c r="C787" s="17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4.4" x14ac:dyDescent="0.3">
      <c r="A788" s="6"/>
      <c r="B788" s="17"/>
      <c r="C788" s="17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4.4" x14ac:dyDescent="0.3">
      <c r="A789" s="6"/>
      <c r="B789" s="17"/>
      <c r="C789" s="17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4.4" x14ac:dyDescent="0.3">
      <c r="A790" s="6"/>
      <c r="B790" s="17"/>
      <c r="C790" s="17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4.4" x14ac:dyDescent="0.3">
      <c r="A791" s="6"/>
      <c r="B791" s="17"/>
      <c r="C791" s="17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4.4" x14ac:dyDescent="0.3">
      <c r="A792" s="6"/>
      <c r="B792" s="17"/>
      <c r="C792" s="17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4.4" x14ac:dyDescent="0.3">
      <c r="A793" s="6"/>
      <c r="B793" s="17"/>
      <c r="C793" s="17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4.4" x14ac:dyDescent="0.3">
      <c r="A794" s="6"/>
      <c r="B794" s="17"/>
      <c r="C794" s="17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4.4" x14ac:dyDescent="0.3">
      <c r="A795" s="6"/>
      <c r="B795" s="17"/>
      <c r="C795" s="17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4.4" x14ac:dyDescent="0.3">
      <c r="A796" s="6"/>
      <c r="B796" s="17"/>
      <c r="C796" s="17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4.4" x14ac:dyDescent="0.3">
      <c r="A797" s="6"/>
      <c r="B797" s="17"/>
      <c r="C797" s="17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4.4" x14ac:dyDescent="0.3">
      <c r="A798" s="6"/>
      <c r="B798" s="17"/>
      <c r="C798" s="17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4.4" x14ac:dyDescent="0.3">
      <c r="A799" s="6"/>
      <c r="B799" s="17"/>
      <c r="C799" s="17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4.4" x14ac:dyDescent="0.3">
      <c r="A800" s="6"/>
      <c r="B800" s="17"/>
      <c r="C800" s="17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4.4" x14ac:dyDescent="0.3">
      <c r="A801" s="6"/>
      <c r="B801" s="17"/>
      <c r="C801" s="17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4.4" x14ac:dyDescent="0.3">
      <c r="A802" s="6"/>
      <c r="B802" s="17"/>
      <c r="C802" s="17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4.4" x14ac:dyDescent="0.3">
      <c r="A803" s="6"/>
      <c r="B803" s="17"/>
      <c r="C803" s="17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4.4" x14ac:dyDescent="0.3">
      <c r="A804" s="6"/>
      <c r="B804" s="17"/>
      <c r="C804" s="17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4.4" x14ac:dyDescent="0.3">
      <c r="A805" s="6"/>
      <c r="B805" s="17"/>
      <c r="C805" s="17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4.4" x14ac:dyDescent="0.3">
      <c r="A806" s="6"/>
      <c r="B806" s="17"/>
      <c r="C806" s="17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4.4" x14ac:dyDescent="0.3">
      <c r="A807" s="6"/>
      <c r="B807" s="17"/>
      <c r="C807" s="17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4.4" x14ac:dyDescent="0.3">
      <c r="A808" s="6"/>
      <c r="B808" s="17"/>
      <c r="C808" s="17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4.4" x14ac:dyDescent="0.3">
      <c r="A809" s="6"/>
      <c r="B809" s="17"/>
      <c r="C809" s="17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4.4" x14ac:dyDescent="0.3">
      <c r="A810" s="6"/>
      <c r="B810" s="17"/>
      <c r="C810" s="17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4.4" x14ac:dyDescent="0.3">
      <c r="A811" s="6"/>
      <c r="B811" s="17"/>
      <c r="C811" s="17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4.4" x14ac:dyDescent="0.3">
      <c r="A812" s="6"/>
      <c r="B812" s="17"/>
      <c r="C812" s="17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4.4" x14ac:dyDescent="0.3">
      <c r="A813" s="6"/>
      <c r="B813" s="17"/>
      <c r="C813" s="17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4.4" x14ac:dyDescent="0.3">
      <c r="A814" s="6"/>
      <c r="B814" s="17"/>
      <c r="C814" s="17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4.4" x14ac:dyDescent="0.3">
      <c r="A815" s="6"/>
      <c r="B815" s="17"/>
      <c r="C815" s="17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4.4" x14ac:dyDescent="0.3">
      <c r="A816" s="6"/>
      <c r="B816" s="17"/>
      <c r="C816" s="17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4.4" x14ac:dyDescent="0.3">
      <c r="A817" s="6"/>
      <c r="B817" s="17"/>
      <c r="C817" s="17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4.4" x14ac:dyDescent="0.3">
      <c r="A818" s="6"/>
      <c r="B818" s="17"/>
      <c r="C818" s="17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4.4" x14ac:dyDescent="0.3">
      <c r="A819" s="6"/>
      <c r="B819" s="17"/>
      <c r="C819" s="17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4.4" x14ac:dyDescent="0.3">
      <c r="A820" s="6"/>
      <c r="B820" s="17"/>
      <c r="C820" s="17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4.4" x14ac:dyDescent="0.3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4.4" x14ac:dyDescent="0.3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4.4" x14ac:dyDescent="0.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4.4" x14ac:dyDescent="0.3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4.4" x14ac:dyDescent="0.3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4.4" x14ac:dyDescent="0.3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4.4" x14ac:dyDescent="0.3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4.4" x14ac:dyDescent="0.3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4.4" x14ac:dyDescent="0.3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4.4" x14ac:dyDescent="0.3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4.4" x14ac:dyDescent="0.3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4.4" x14ac:dyDescent="0.3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4.4" x14ac:dyDescent="0.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4.4" x14ac:dyDescent="0.3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4.4" x14ac:dyDescent="0.3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4.4" x14ac:dyDescent="0.3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4.4" x14ac:dyDescent="0.3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4.4" x14ac:dyDescent="0.3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4.4" x14ac:dyDescent="0.3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4.4" x14ac:dyDescent="0.3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4.4" x14ac:dyDescent="0.3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4.4" x14ac:dyDescent="0.3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4.4" x14ac:dyDescent="0.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4.4" x14ac:dyDescent="0.3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4.4" x14ac:dyDescent="0.3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4.4" x14ac:dyDescent="0.3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4.4" x14ac:dyDescent="0.3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4.4" x14ac:dyDescent="0.3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4.4" x14ac:dyDescent="0.3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4.4" x14ac:dyDescent="0.3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4.4" x14ac:dyDescent="0.3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4.4" x14ac:dyDescent="0.3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4.4" x14ac:dyDescent="0.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4.4" x14ac:dyDescent="0.3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4.4" x14ac:dyDescent="0.3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4.4" x14ac:dyDescent="0.3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4.4" x14ac:dyDescent="0.3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7d3ce01-816b-43c2-91af-d50bfa234174" xsi:nil="true"/>
    <Person xmlns="b17823d5-3354-46cc-b2dd-0a67c355db2f">
      <UserInfo>
        <DisplayName/>
        <AccountId xsi:nil="true"/>
        <AccountType/>
      </UserInfo>
    </Person>
    <lcf76f155ced4ddcb4097134ff3c332f xmlns="b17823d5-3354-46cc-b2dd-0a67c355db2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2B40185F92C24F8A3C419DC26649F0" ma:contentTypeVersion="16" ma:contentTypeDescription="Create a new document." ma:contentTypeScope="" ma:versionID="4c3c9d48b04aa8489736d09c60990e14">
  <xsd:schema xmlns:xsd="http://www.w3.org/2001/XMLSchema" xmlns:xs="http://www.w3.org/2001/XMLSchema" xmlns:p="http://schemas.microsoft.com/office/2006/metadata/properties" xmlns:ns2="b17823d5-3354-46cc-b2dd-0a67c355db2f" xmlns:ns3="87d3ce01-816b-43c2-91af-d50bfa234174" targetNamespace="http://schemas.microsoft.com/office/2006/metadata/properties" ma:root="true" ma:fieldsID="4c8d505c921688175ead6353ae3749d4" ns2:_="" ns3:_="">
    <xsd:import namespace="b17823d5-3354-46cc-b2dd-0a67c355db2f"/>
    <xsd:import namespace="87d3ce01-816b-43c2-91af-d50bfa2341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Pers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7823d5-3354-46cc-b2dd-0a67c355db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1815830e-7c68-4b9e-ad46-465efa16e0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Person" ma:index="23" nillable="true" ma:displayName="Person" ma:format="Dropdown" ma:list="UserInfo" ma:SharePointGroup="0" ma:internalName="Person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d3ce01-816b-43c2-91af-d50bfa2341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8f7df29d-e888-45f6-9ad4-f25d38e1eca3}" ma:internalName="TaxCatchAll" ma:showField="CatchAllData" ma:web="87d3ce01-816b-43c2-91af-d50bfa2341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EE76DC-1CFD-4F65-82D3-191855A11B81}">
  <ds:schemaRefs>
    <ds:schemaRef ds:uri="http://schemas.microsoft.com/office/2006/metadata/properties"/>
    <ds:schemaRef ds:uri="http://schemas.microsoft.com/office/infopath/2007/PartnerControls"/>
    <ds:schemaRef ds:uri="87d3ce01-816b-43c2-91af-d50bfa234174"/>
    <ds:schemaRef ds:uri="b17823d5-3354-46cc-b2dd-0a67c355db2f"/>
  </ds:schemaRefs>
</ds:datastoreItem>
</file>

<file path=customXml/itemProps2.xml><?xml version="1.0" encoding="utf-8"?>
<ds:datastoreItem xmlns:ds="http://schemas.openxmlformats.org/officeDocument/2006/customXml" ds:itemID="{ED3E96B0-40AF-4A90-B727-AA6770D8F1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8505A7-DA45-482A-9A68-965B662A16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7823d5-3354-46cc-b2dd-0a67c355db2f"/>
    <ds:schemaRef ds:uri="87d3ce01-816b-43c2-91af-d50bfa2341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FY2026 Cash Flow Game-plan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George Ghazarian</cp:lastModifiedBy>
  <dcterms:modified xsi:type="dcterms:W3CDTF">2026-01-01T20:00:23Z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0x010100252B40185F92C24F8A3C419DC26649F0</vt:lpwstr>
  </property>
  <property fmtid="{D5CDD505-2E9C-101B-9397-08002B2CF9AE}" pid="3" name="MediaServiceImageTags">
    <vt:lpwstr/>
  </property>
</Properties>
</file>